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CP-QUEVIALEP\Documents\MAFER28\LOTAIP\"/>
    </mc:Choice>
  </mc:AlternateContent>
  <xr:revisionPtr revIDLastSave="0" documentId="13_ncr:1_{F9179342-F9C1-479A-9077-53D9F4C4C7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11" i="2" l="1"/>
  <c r="O211" i="2"/>
  <c r="O6" i="2"/>
  <c r="O7" i="2"/>
  <c r="O8" i="2"/>
  <c r="O9" i="2"/>
  <c r="O11" i="2"/>
  <c r="O12" i="2"/>
  <c r="O13" i="2"/>
  <c r="O14" i="2"/>
  <c r="O15" i="2"/>
  <c r="O16" i="2"/>
  <c r="O17" i="2"/>
  <c r="O18" i="2"/>
  <c r="O19" i="2"/>
  <c r="O20" i="2"/>
  <c r="O21" i="2"/>
  <c r="O3" i="2"/>
  <c r="O4" i="2"/>
  <c r="O5" i="2"/>
  <c r="O10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" i="2"/>
</calcChain>
</file>

<file path=xl/sharedStrings.xml><?xml version="1.0" encoding="utf-8"?>
<sst xmlns="http://schemas.openxmlformats.org/spreadsheetml/2006/main" count="690" uniqueCount="146">
  <si>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</si>
  <si>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</si>
  <si>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</si>
  <si>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</si>
  <si>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</si>
  <si>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</si>
  <si>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</si>
  <si>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</si>
  <si>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</si>
  <si>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</si>
  <si>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</si>
  <si>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</si>
  <si>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</si>
  <si>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</si>
  <si>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</si>
  <si>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</si>
  <si>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</si>
  <si>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</si>
  <si>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</si>
  <si>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</si>
  <si>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</si>
  <si>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</si>
  <si>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</si>
  <si>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</si>
  <si>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</si>
  <si>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</si>
  <si>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</si>
  <si>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</si>
  <si>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</si>
  <si>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</si>
  <si>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</si>
  <si>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</si>
  <si>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</si>
  <si>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</si>
  <si>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</si>
  <si>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</si>
  <si>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</si>
  <si>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</si>
  <si>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</si>
  <si>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</si>
  <si>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</si>
  <si>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</si>
  <si>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Programa</t>
  </si>
  <si>
    <t>Decimotercer Sueldo</t>
  </si>
  <si>
    <t>Decimocuarto Sueldo</t>
  </si>
  <si>
    <t>Servicios Personales por Contrato</t>
  </si>
  <si>
    <t>Subrogación</t>
  </si>
  <si>
    <t>Aporte Patronal</t>
  </si>
  <si>
    <t>Fondo de Reserva</t>
  </si>
  <si>
    <t>Supresión de Puesto</t>
  </si>
  <si>
    <t>Compensacion Por Vacaciones No Gozadas Por Cesacion De Funciones</t>
  </si>
  <si>
    <t>Por Compra De Renuncia</t>
  </si>
  <si>
    <t>Indemnizaciones Laborales</t>
  </si>
  <si>
    <t>Espectáculos Culturales Y Sociales</t>
  </si>
  <si>
    <t>Difusión, Información Y Publicidad</t>
  </si>
  <si>
    <t>Digitalización De Información Y Datos Públicos</t>
  </si>
  <si>
    <t>Viáticos y Subsistencias en el Interior</t>
  </si>
  <si>
    <t>Viáticos Y Subsistencias En El Exterior</t>
  </si>
  <si>
    <t>Honorarios Por Contrato Civiles De Servicios.</t>
  </si>
  <si>
    <t>Arrendamiento Y Licencias De Uso De Paquetes Informáticos</t>
  </si>
  <si>
    <t>Costas Judiciales</t>
  </si>
  <si>
    <t>Indemnizaciones Por Sentencias Judiciales</t>
  </si>
  <si>
    <t>Para el IECE por el 0.5% de las Planillas de Pago al IESS</t>
  </si>
  <si>
    <t>Encargos</t>
  </si>
  <si>
    <t>Telecomunicaciones</t>
  </si>
  <si>
    <t>Servicio De Correo</t>
  </si>
  <si>
    <t>Fletes Y Maniobras</t>
  </si>
  <si>
    <t>Edición, Impresión, Reproducción Y Publicaciones</t>
  </si>
  <si>
    <t>Edificios, Locales y Residencias</t>
  </si>
  <si>
    <t>Vehículos</t>
  </si>
  <si>
    <t>Arrendamiento De Equipos Informáticos</t>
  </si>
  <si>
    <t>Mantenimiento Y Reparación De Equipos Y Sistemas Informáticos</t>
  </si>
  <si>
    <t>Vestuario, Lencería y Prendas de Protección</t>
  </si>
  <si>
    <t>Materiales De Oficina</t>
  </si>
  <si>
    <t>Egresos para Situaciones de Emergencia</t>
  </si>
  <si>
    <t>Equipos, Sistemas Y Paquetes Informáticos (No Depreciables)</t>
  </si>
  <si>
    <t>Fondos de Reposición Cajas Chicas</t>
  </si>
  <si>
    <t>Seguros</t>
  </si>
  <si>
    <t>Comisiones Bancarias</t>
  </si>
  <si>
    <t>Indemnizaciones por Sentencias Judiciales</t>
  </si>
  <si>
    <t>Obligaciones con el IESS por Responsabilidad Patronal</t>
  </si>
  <si>
    <t>Al Gobierno Central</t>
  </si>
  <si>
    <t>Edificios, Locales Y Residencias Y Cableado Estructurado (Instalacion, Mantenimiento Y Reparacion)</t>
  </si>
  <si>
    <t>Mobiliarios</t>
  </si>
  <si>
    <t>Maquinarias y Equipos</t>
  </si>
  <si>
    <t>Equipos, Sistemas y Paquetes Informáticos</t>
  </si>
  <si>
    <t>Fondo De Reserva</t>
  </si>
  <si>
    <t>Almacenamiento, Embalaje, Enase Y Recarga De Exintores</t>
  </si>
  <si>
    <t>Capacitacion A Servidores Publicos</t>
  </si>
  <si>
    <t>Vestuario, Lencería Y Prendas De Protección</t>
  </si>
  <si>
    <t>Materiales De Aseo</t>
  </si>
  <si>
    <t>Para El Iece Por El 0.5% De Las Planillas De Pago Al Iess</t>
  </si>
  <si>
    <t>Servicios Personales Por Contrato</t>
  </si>
  <si>
    <t>Agua Potable</t>
  </si>
  <si>
    <t>Energía Eléctrica</t>
  </si>
  <si>
    <t>Servicio Seguridad Y Vigilancia</t>
  </si>
  <si>
    <t>Servicio De Aseo</t>
  </si>
  <si>
    <t>Combustibles</t>
  </si>
  <si>
    <t>Mobiliarios (Instalacion, Mantenimiento Y Reparacion)</t>
  </si>
  <si>
    <t>Maquinarias Y Equipos (Instalacion, Mantenimiento Y Reparacion)</t>
  </si>
  <si>
    <t>Edificios, Locales Y Residencias (Arrendamiento Crv)</t>
  </si>
  <si>
    <t>Combustibles Y Lubricantes</t>
  </si>
  <si>
    <t>Repuestos Y Accesorios</t>
  </si>
  <si>
    <t>Insumos, Bienes, Materiales Y Suministros Para La Construccion, Eléctricos, Plomería Y Carpintería</t>
  </si>
  <si>
    <t>Maquinarias Y Equipos</t>
  </si>
  <si>
    <t>Equipos, Sistemas Y Paquetes Informáticos</t>
  </si>
  <si>
    <t>Difusión, Información y Publicidad</t>
  </si>
  <si>
    <t>Consultoría, Asesoría E Investigación Especializada</t>
  </si>
  <si>
    <t>Actualizaciòn Del Registro Generador De Desechos Peligrosos</t>
  </si>
  <si>
    <t>Actualizaciòn Del Plan De Movilidad Cantonal</t>
  </si>
  <si>
    <t>Investigacion Profesionales Y Analisis De Laboratorios</t>
  </si>
  <si>
    <t>Servicio Seguridad y Vigilancia</t>
  </si>
  <si>
    <t>Servicio de Aseo</t>
  </si>
  <si>
    <t>Edificios, Locales Y Residencias (Instalacion, Mantenimiento Y Reparacion)</t>
  </si>
  <si>
    <t>Otras Obras</t>
  </si>
  <si>
    <t>Centro De Detención De Infractores De Transito</t>
  </si>
  <si>
    <t>Por Compra de Renuncia</t>
  </si>
  <si>
    <t>Maquinarias y Equipos (Instalacion, Mantenimiento y Reparacion)</t>
  </si>
  <si>
    <t>Insumos,Materiales Y Suministrosparaconstrucción,Electricidad,Plomería,Carpintería,Señalizaciónvial,Navegación, Contra Incendios Y Placas</t>
  </si>
  <si>
    <t>Dispositivos Médicos de Uso General</t>
  </si>
  <si>
    <t>Edificios, Locales Y Residencias</t>
  </si>
  <si>
    <t>Construccion De Locales Comerciales</t>
  </si>
  <si>
    <t>Construccion De Las Islas</t>
  </si>
  <si>
    <t>Construcción De Bodega Para Almacenamiento Desechos Peligrosos</t>
  </si>
  <si>
    <t>Construcción De Área Para Los Generadores De Energía</t>
  </si>
  <si>
    <t>Construcción De Fosa Para El Almacenamiento De Aguas Residuales</t>
  </si>
  <si>
    <t>Lubricantes</t>
  </si>
  <si>
    <t>A Empresas Públicas</t>
  </si>
  <si>
    <t>Administración General</t>
  </si>
  <si>
    <t>Dirección Financiera</t>
  </si>
  <si>
    <t>Dirección De Talento Humano</t>
  </si>
  <si>
    <t>Dirección Administrativa</t>
  </si>
  <si>
    <t>Dirección De Planificacion Y Proyectos</t>
  </si>
  <si>
    <t>Dirección De Transporte, Transito Y Seguridad Vial</t>
  </si>
  <si>
    <t>Dirección De La Terminal Terrestre</t>
  </si>
  <si>
    <t>Dirección De Control Operativo De Tránsito Y Atq</t>
  </si>
  <si>
    <t>BIENES Y SERVICIOS DE CONSUMO</t>
  </si>
  <si>
    <t>OTROS EGRESOS CORRIENTES</t>
  </si>
  <si>
    <t>TRANSFERENCIAS O DONACIONES CORRIENTES</t>
  </si>
  <si>
    <t>BIENES Y SERVICIOS PARA INVERSIÓN</t>
  </si>
  <si>
    <t>BIENES DE LARGA DURACIÓN (PROPIEDADES PLANTA Y EQUIPO)</t>
  </si>
  <si>
    <t>OBRAS PÚBLICAS</t>
  </si>
  <si>
    <t xml:space="preserve">ÁREA FINANIERA </t>
  </si>
  <si>
    <t>EMPRESA PÚBLICA MUNICIPAL DE TRANSPORTE TERRESTRE, TRÁNSITO SEGURIDAD VIAL Y TERMINAL TERRESTRE DEL CANTÓN QUEVEDO QUEVIAL EP</t>
  </si>
  <si>
    <t>admfinanciero@quevialep.gob.ec</t>
  </si>
  <si>
    <t>ING. EVELYN VELASTEGUI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</si>
</sst>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7" fillId="0" borderId="2" xfId="1" applyNumberFormat="1" applyFont="1" applyBorder="1" applyAlignment="1">
      <alignment horizontal="center" vertical="center" wrapText="1"/>
    </xf>
    <xf numFmtId="10" fontId="7" fillId="0" borderId="0" xfId="1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dmfinanciero@queviale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topLeftCell="D154" zoomScale="62" zoomScaleNormal="62" workbookViewId="0">
      <selection activeCell="I167" sqref="I167"/>
    </sheetView>
  </sheetViews>
  <sheetFormatPr baseColWidth="10" defaultColWidth="14.42578125" defaultRowHeight="15" customHeight="1" x14ac:dyDescent="0.25"/>
  <cols>
    <col min="1" max="1" width="16.85546875" customWidth="1"/>
    <col min="2" max="2" width="45.42578125" customWidth="1"/>
    <col min="3" max="3" width="43.5703125" customWidth="1"/>
    <col min="4" max="4" width="36" customWidth="1"/>
    <col min="5" max="5" width="24.140625" customWidth="1"/>
    <col min="6" max="6" width="26.7109375" customWidth="1"/>
    <col min="7" max="7" width="24.85546875" customWidth="1"/>
    <col min="8" max="8" width="24.5703125" customWidth="1"/>
    <col min="9" max="9" width="23.28515625" customWidth="1"/>
    <col min="10" max="10" width="19.28515625" customWidth="1"/>
    <col min="11" max="11" width="28.42578125" customWidth="1"/>
    <col min="12" max="12" width="26.5703125" customWidth="1"/>
    <col min="13" max="13" width="16.85546875" customWidth="1"/>
    <col min="14" max="14" width="22.42578125" customWidth="1"/>
    <col min="15" max="15" width="21.42578125" customWidth="1"/>
    <col min="16" max="27" width="10" customWidth="1"/>
  </cols>
  <sheetData>
    <row r="1" spans="1:27" ht="37.5" customHeight="1" x14ac:dyDescent="0.25">
      <c r="A1" s="2" t="s">
        <v>0</v>
      </c>
      <c r="B1" s="2" t="s">
        <v>1</v>
      </c>
      <c r="C1" s="2" t="s">
        <v>2</v>
      </c>
      <c r="D1" s="2" t="s">
        <v>42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2" t="s">
        <v>9</v>
      </c>
      <c r="L1" s="21" t="s">
        <v>10</v>
      </c>
      <c r="M1" s="21" t="s">
        <v>11</v>
      </c>
      <c r="N1" s="2" t="s">
        <v>12</v>
      </c>
      <c r="O1" s="2" t="s">
        <v>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8.25" customHeight="1" x14ac:dyDescent="0.25">
      <c r="A2" s="16">
        <v>510105</v>
      </c>
      <c r="B2" s="3" t="s">
        <v>14</v>
      </c>
      <c r="C2" s="3" t="s">
        <v>15</v>
      </c>
      <c r="D2" s="3" t="s">
        <v>128</v>
      </c>
      <c r="E2" s="24">
        <v>125130</v>
      </c>
      <c r="F2" s="24">
        <v>14058</v>
      </c>
      <c r="G2" s="24">
        <v>139188</v>
      </c>
      <c r="H2" s="24">
        <v>139188</v>
      </c>
      <c r="I2" s="24">
        <v>124113.06</v>
      </c>
      <c r="J2" s="24">
        <v>124113.06</v>
      </c>
      <c r="K2" s="24">
        <v>101072.99</v>
      </c>
      <c r="L2" s="24">
        <v>15074.94</v>
      </c>
      <c r="M2" s="24">
        <v>15074.94</v>
      </c>
      <c r="N2" s="23">
        <f>J2-K2</f>
        <v>23040.069999999992</v>
      </c>
      <c r="O2" s="13">
        <f>J2/H2</f>
        <v>0.89169368048969733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16">
        <v>510203</v>
      </c>
      <c r="B3" s="3" t="s">
        <v>14</v>
      </c>
      <c r="C3" s="3" t="s">
        <v>43</v>
      </c>
      <c r="D3" s="3" t="s">
        <v>128</v>
      </c>
      <c r="E3" s="24">
        <v>11976</v>
      </c>
      <c r="F3" s="24">
        <v>116</v>
      </c>
      <c r="G3" s="24">
        <v>12092</v>
      </c>
      <c r="H3" s="24">
        <v>12092</v>
      </c>
      <c r="I3" s="24">
        <v>10426.19</v>
      </c>
      <c r="J3" s="24">
        <v>10426.19</v>
      </c>
      <c r="K3" s="24">
        <v>8629.52</v>
      </c>
      <c r="L3" s="24">
        <v>1665.81</v>
      </c>
      <c r="M3" s="24">
        <v>1665.81</v>
      </c>
      <c r="N3" s="23">
        <f t="shared" ref="N3:N66" si="0">J3-K3</f>
        <v>1796.67</v>
      </c>
      <c r="O3" s="13">
        <f t="shared" ref="O3:O66" si="1">J3/H3</f>
        <v>0.86223867019517042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16">
        <v>510204</v>
      </c>
      <c r="B4" s="3" t="s">
        <v>14</v>
      </c>
      <c r="C4" s="3" t="s">
        <v>44</v>
      </c>
      <c r="D4" s="3" t="s">
        <v>128</v>
      </c>
      <c r="E4" s="24">
        <v>3708</v>
      </c>
      <c r="F4" s="24">
        <v>792</v>
      </c>
      <c r="G4" s="24">
        <v>4500</v>
      </c>
      <c r="H4" s="24">
        <v>4500</v>
      </c>
      <c r="I4" s="24">
        <v>4163.75</v>
      </c>
      <c r="J4" s="24">
        <v>4163.75</v>
      </c>
      <c r="K4" s="24">
        <v>3601.25</v>
      </c>
      <c r="L4" s="24">
        <v>336.25</v>
      </c>
      <c r="M4" s="24">
        <v>336.25</v>
      </c>
      <c r="N4" s="23">
        <f t="shared" si="0"/>
        <v>562.5</v>
      </c>
      <c r="O4" s="13">
        <f t="shared" si="1"/>
        <v>0.92527777777777775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x14ac:dyDescent="0.25">
      <c r="A5" s="16">
        <v>510510</v>
      </c>
      <c r="B5" s="3" t="s">
        <v>14</v>
      </c>
      <c r="C5" s="3" t="s">
        <v>45</v>
      </c>
      <c r="D5" s="3" t="s">
        <v>128</v>
      </c>
      <c r="E5" s="24">
        <v>0</v>
      </c>
      <c r="F5" s="24">
        <v>3944</v>
      </c>
      <c r="G5" s="24">
        <v>3944</v>
      </c>
      <c r="H5" s="24">
        <v>3944</v>
      </c>
      <c r="I5" s="24">
        <v>3944</v>
      </c>
      <c r="J5" s="24">
        <v>3944</v>
      </c>
      <c r="K5" s="24">
        <v>3831.1</v>
      </c>
      <c r="L5" s="24">
        <v>0</v>
      </c>
      <c r="M5" s="24">
        <v>0</v>
      </c>
      <c r="N5" s="23">
        <f t="shared" si="0"/>
        <v>112.90000000000009</v>
      </c>
      <c r="O5" s="13">
        <f t="shared" si="1"/>
        <v>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16">
        <v>510512</v>
      </c>
      <c r="B6" s="3" t="s">
        <v>14</v>
      </c>
      <c r="C6" s="3" t="s">
        <v>46</v>
      </c>
      <c r="D6" s="3" t="s">
        <v>128</v>
      </c>
      <c r="E6" s="24">
        <v>2500</v>
      </c>
      <c r="F6" s="24">
        <v>2500</v>
      </c>
      <c r="G6" s="24">
        <v>5000</v>
      </c>
      <c r="H6" s="24">
        <v>5000</v>
      </c>
      <c r="I6" s="24">
        <v>0</v>
      </c>
      <c r="J6" s="24">
        <v>0</v>
      </c>
      <c r="K6" s="24">
        <v>0</v>
      </c>
      <c r="L6" s="24">
        <v>5000</v>
      </c>
      <c r="M6" s="24">
        <v>5000</v>
      </c>
      <c r="N6" s="23">
        <f t="shared" si="0"/>
        <v>0</v>
      </c>
      <c r="O6" s="13">
        <f t="shared" si="1"/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x14ac:dyDescent="0.25">
      <c r="A7" s="16">
        <v>510601</v>
      </c>
      <c r="B7" s="3" t="s">
        <v>14</v>
      </c>
      <c r="C7" s="3" t="s">
        <v>47</v>
      </c>
      <c r="D7" s="3" t="s">
        <v>128</v>
      </c>
      <c r="E7" s="24">
        <v>14178.89</v>
      </c>
      <c r="F7" s="24">
        <v>2000.21</v>
      </c>
      <c r="G7" s="24">
        <v>16179.1</v>
      </c>
      <c r="H7" s="24">
        <v>16179.1</v>
      </c>
      <c r="I7" s="24">
        <v>13745.92</v>
      </c>
      <c r="J7" s="24">
        <v>13745.92</v>
      </c>
      <c r="K7" s="24">
        <v>12652.24</v>
      </c>
      <c r="L7" s="24">
        <v>2433.1799999999998</v>
      </c>
      <c r="M7" s="24">
        <v>2433.1799999999998</v>
      </c>
      <c r="N7" s="23">
        <f t="shared" si="0"/>
        <v>1093.6800000000003</v>
      </c>
      <c r="O7" s="13">
        <f t="shared" si="1"/>
        <v>0.84960968162629569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x14ac:dyDescent="0.25">
      <c r="A8" s="16">
        <v>510602</v>
      </c>
      <c r="B8" s="3" t="s">
        <v>14</v>
      </c>
      <c r="C8" s="3" t="s">
        <v>48</v>
      </c>
      <c r="D8" s="3" t="s">
        <v>128</v>
      </c>
      <c r="E8" s="24">
        <v>10472.31</v>
      </c>
      <c r="F8" s="24">
        <v>1614.85</v>
      </c>
      <c r="G8" s="24">
        <v>12087.16</v>
      </c>
      <c r="H8" s="24">
        <v>12087.16</v>
      </c>
      <c r="I8" s="24">
        <v>6417.58</v>
      </c>
      <c r="J8" s="24">
        <v>6417.58</v>
      </c>
      <c r="K8" s="24">
        <v>5818.33</v>
      </c>
      <c r="L8" s="24">
        <v>5669.58</v>
      </c>
      <c r="M8" s="24">
        <v>5669.58</v>
      </c>
      <c r="N8" s="23">
        <f t="shared" si="0"/>
        <v>599.25</v>
      </c>
      <c r="O8" s="13">
        <f t="shared" si="1"/>
        <v>0.53094192515032479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x14ac:dyDescent="0.25">
      <c r="A9" s="16">
        <v>510702</v>
      </c>
      <c r="B9" s="3" t="s">
        <v>14</v>
      </c>
      <c r="C9" s="3" t="s">
        <v>49</v>
      </c>
      <c r="D9" s="3" t="s">
        <v>128</v>
      </c>
      <c r="E9" s="24">
        <v>7000</v>
      </c>
      <c r="F9" s="24">
        <v>-7000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3">
        <f t="shared" si="0"/>
        <v>0</v>
      </c>
      <c r="O9" s="13" t="e">
        <f t="shared" si="1"/>
        <v>#DIV/0!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1.5" x14ac:dyDescent="0.25">
      <c r="A10" s="16">
        <v>510707</v>
      </c>
      <c r="B10" s="3" t="s">
        <v>14</v>
      </c>
      <c r="C10" s="3" t="s">
        <v>50</v>
      </c>
      <c r="D10" s="3" t="s">
        <v>128</v>
      </c>
      <c r="E10" s="24">
        <v>7838</v>
      </c>
      <c r="F10" s="24">
        <v>16263</v>
      </c>
      <c r="G10" s="24">
        <v>24101</v>
      </c>
      <c r="H10" s="24">
        <v>24101</v>
      </c>
      <c r="I10" s="24">
        <v>4343.91</v>
      </c>
      <c r="J10" s="24">
        <v>4343.91</v>
      </c>
      <c r="K10" s="24">
        <v>3299.12</v>
      </c>
      <c r="L10" s="24">
        <v>19757.09</v>
      </c>
      <c r="M10" s="24">
        <v>19757.09</v>
      </c>
      <c r="N10" s="23">
        <f t="shared" si="0"/>
        <v>1044.79</v>
      </c>
      <c r="O10" s="13">
        <f t="shared" si="1"/>
        <v>0.18023774947097629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16">
        <v>510710</v>
      </c>
      <c r="B11" s="3" t="s">
        <v>14</v>
      </c>
      <c r="C11" s="3" t="s">
        <v>51</v>
      </c>
      <c r="D11" s="3" t="s">
        <v>128</v>
      </c>
      <c r="E11" s="24">
        <v>6000</v>
      </c>
      <c r="F11" s="24">
        <v>14000</v>
      </c>
      <c r="G11" s="24">
        <v>20000</v>
      </c>
      <c r="H11" s="24">
        <v>20000</v>
      </c>
      <c r="I11" s="24">
        <v>0</v>
      </c>
      <c r="J11" s="24">
        <v>0</v>
      </c>
      <c r="K11" s="24">
        <v>0</v>
      </c>
      <c r="L11" s="24">
        <v>20000</v>
      </c>
      <c r="M11" s="24">
        <v>20000</v>
      </c>
      <c r="N11" s="23">
        <f t="shared" si="0"/>
        <v>0</v>
      </c>
      <c r="O11" s="13">
        <f t="shared" si="1"/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x14ac:dyDescent="0.25">
      <c r="A12" s="16">
        <v>510711</v>
      </c>
      <c r="B12" s="3" t="s">
        <v>14</v>
      </c>
      <c r="C12" s="3" t="s">
        <v>52</v>
      </c>
      <c r="D12" s="3" t="s">
        <v>128</v>
      </c>
      <c r="E12" s="24">
        <v>2400</v>
      </c>
      <c r="F12" s="24">
        <v>-2400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3">
        <f t="shared" si="0"/>
        <v>0</v>
      </c>
      <c r="O12" s="13" t="e">
        <f t="shared" si="1"/>
        <v>#DIV/0!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6">
        <v>530205</v>
      </c>
      <c r="B13" s="3" t="s">
        <v>136</v>
      </c>
      <c r="C13" s="3" t="s">
        <v>53</v>
      </c>
      <c r="D13" s="3" t="s">
        <v>128</v>
      </c>
      <c r="E13" s="24">
        <v>3000</v>
      </c>
      <c r="F13" s="24">
        <v>-3000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3">
        <f t="shared" si="0"/>
        <v>0</v>
      </c>
      <c r="O13" s="13" t="e">
        <f t="shared" si="1"/>
        <v>#DIV/0!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6">
        <v>530207</v>
      </c>
      <c r="B14" s="3" t="s">
        <v>136</v>
      </c>
      <c r="C14" s="3" t="s">
        <v>54</v>
      </c>
      <c r="D14" s="3" t="s">
        <v>128</v>
      </c>
      <c r="E14" s="24">
        <v>17097.29</v>
      </c>
      <c r="F14" s="24">
        <v>62802.71</v>
      </c>
      <c r="G14" s="24">
        <v>79900</v>
      </c>
      <c r="H14" s="24">
        <v>79900</v>
      </c>
      <c r="I14" s="24">
        <v>56200</v>
      </c>
      <c r="J14" s="24">
        <v>56200</v>
      </c>
      <c r="K14" s="24">
        <v>56200</v>
      </c>
      <c r="L14" s="24">
        <v>23700</v>
      </c>
      <c r="M14" s="24">
        <v>23700</v>
      </c>
      <c r="N14" s="23">
        <f t="shared" si="0"/>
        <v>0</v>
      </c>
      <c r="O14" s="13">
        <f t="shared" si="1"/>
        <v>0.7033792240300375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1.5" x14ac:dyDescent="0.25">
      <c r="A15" s="16">
        <v>530230</v>
      </c>
      <c r="B15" s="3" t="s">
        <v>136</v>
      </c>
      <c r="C15" s="3" t="s">
        <v>55</v>
      </c>
      <c r="D15" s="3" t="s">
        <v>128</v>
      </c>
      <c r="E15" s="24">
        <v>10000</v>
      </c>
      <c r="F15" s="24">
        <v>-10000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3">
        <f t="shared" si="0"/>
        <v>0</v>
      </c>
      <c r="O15" s="13" t="e">
        <f t="shared" si="1"/>
        <v>#DIV/0!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16">
        <v>530303</v>
      </c>
      <c r="B16" s="3" t="s">
        <v>136</v>
      </c>
      <c r="C16" s="3" t="s">
        <v>56</v>
      </c>
      <c r="D16" s="3" t="s">
        <v>128</v>
      </c>
      <c r="E16" s="24">
        <v>3000</v>
      </c>
      <c r="F16" s="24">
        <v>-3000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3">
        <f t="shared" si="0"/>
        <v>0</v>
      </c>
      <c r="O16" s="13" t="e">
        <f t="shared" si="1"/>
        <v>#DIV/0!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x14ac:dyDescent="0.25">
      <c r="A17" s="16">
        <v>530304</v>
      </c>
      <c r="B17" s="3" t="s">
        <v>136</v>
      </c>
      <c r="C17" s="3" t="s">
        <v>57</v>
      </c>
      <c r="D17" s="3" t="s">
        <v>128</v>
      </c>
      <c r="E17" s="24">
        <v>3000</v>
      </c>
      <c r="F17" s="24">
        <v>-3000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3">
        <f t="shared" si="0"/>
        <v>0</v>
      </c>
      <c r="O17" s="13" t="e">
        <f t="shared" si="1"/>
        <v>#DIV/0!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1.5" x14ac:dyDescent="0.25">
      <c r="A18" s="16">
        <v>530606</v>
      </c>
      <c r="B18" s="3" t="s">
        <v>136</v>
      </c>
      <c r="C18" s="3" t="s">
        <v>58</v>
      </c>
      <c r="D18" s="3" t="s">
        <v>128</v>
      </c>
      <c r="E18" s="24">
        <v>28000</v>
      </c>
      <c r="F18" s="24">
        <v>-25861</v>
      </c>
      <c r="G18" s="24">
        <v>2139</v>
      </c>
      <c r="H18" s="24">
        <v>2139</v>
      </c>
      <c r="I18" s="24">
        <v>2139</v>
      </c>
      <c r="J18" s="24">
        <v>2139</v>
      </c>
      <c r="K18" s="24">
        <v>2139</v>
      </c>
      <c r="L18" s="24">
        <v>0</v>
      </c>
      <c r="M18" s="24">
        <v>0</v>
      </c>
      <c r="N18" s="23">
        <f t="shared" si="0"/>
        <v>0</v>
      </c>
      <c r="O18" s="13">
        <f t="shared" si="1"/>
        <v>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1.5" x14ac:dyDescent="0.25">
      <c r="A19" s="16">
        <v>530702</v>
      </c>
      <c r="B19" s="3" t="s">
        <v>136</v>
      </c>
      <c r="C19" s="3" t="s">
        <v>59</v>
      </c>
      <c r="D19" s="3" t="s">
        <v>128</v>
      </c>
      <c r="E19" s="24">
        <v>2000</v>
      </c>
      <c r="F19" s="24">
        <v>-2000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3">
        <f t="shared" si="0"/>
        <v>0</v>
      </c>
      <c r="O19" s="13" t="e">
        <f t="shared" si="1"/>
        <v>#DIV/0!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16">
        <v>570206</v>
      </c>
      <c r="B20" s="3" t="s">
        <v>137</v>
      </c>
      <c r="C20" s="3" t="s">
        <v>60</v>
      </c>
      <c r="D20" s="3" t="s">
        <v>128</v>
      </c>
      <c r="E20" s="24">
        <v>3000</v>
      </c>
      <c r="F20" s="24">
        <v>-3000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3">
        <f t="shared" si="0"/>
        <v>0</v>
      </c>
      <c r="O20" s="13" t="e">
        <f t="shared" si="1"/>
        <v>#DIV/0!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6">
        <v>570215</v>
      </c>
      <c r="B21" s="3" t="s">
        <v>137</v>
      </c>
      <c r="C21" s="3" t="s">
        <v>61</v>
      </c>
      <c r="D21" s="3" t="s">
        <v>128</v>
      </c>
      <c r="E21" s="24">
        <v>10000</v>
      </c>
      <c r="F21" s="24">
        <v>-10000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3">
        <f t="shared" si="0"/>
        <v>0</v>
      </c>
      <c r="O21" s="13" t="e">
        <f t="shared" si="1"/>
        <v>#DIV/0!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6">
        <v>580406</v>
      </c>
      <c r="B22" s="3" t="s">
        <v>138</v>
      </c>
      <c r="C22" s="3" t="s">
        <v>62</v>
      </c>
      <c r="D22" s="3" t="s">
        <v>128</v>
      </c>
      <c r="E22" s="24">
        <v>1200</v>
      </c>
      <c r="F22" s="24">
        <v>2400</v>
      </c>
      <c r="G22" s="24">
        <v>3600</v>
      </c>
      <c r="H22" s="24">
        <v>3600</v>
      </c>
      <c r="I22" s="24">
        <v>645.35</v>
      </c>
      <c r="J22" s="24">
        <v>645.35</v>
      </c>
      <c r="K22" s="24">
        <v>645.35</v>
      </c>
      <c r="L22" s="24">
        <v>2954.65</v>
      </c>
      <c r="M22" s="24">
        <v>2954.65</v>
      </c>
      <c r="N22" s="23">
        <f t="shared" si="0"/>
        <v>0</v>
      </c>
      <c r="O22" s="13">
        <f t="shared" si="1"/>
        <v>0.17926388888888889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6">
        <v>510105</v>
      </c>
      <c r="B23" s="3" t="s">
        <v>14</v>
      </c>
      <c r="C23" s="3" t="s">
        <v>15</v>
      </c>
      <c r="D23" s="3" t="s">
        <v>129</v>
      </c>
      <c r="E23" s="24">
        <v>211861</v>
      </c>
      <c r="F23" s="24">
        <v>-103825</v>
      </c>
      <c r="G23" s="24">
        <v>108036</v>
      </c>
      <c r="H23" s="24">
        <v>108036</v>
      </c>
      <c r="I23" s="24">
        <v>102363.1</v>
      </c>
      <c r="J23" s="24">
        <v>102363.1</v>
      </c>
      <c r="K23" s="24">
        <v>84298.91</v>
      </c>
      <c r="L23" s="24">
        <v>5672.9</v>
      </c>
      <c r="M23" s="24">
        <v>5672.9</v>
      </c>
      <c r="N23" s="23">
        <f t="shared" si="0"/>
        <v>18064.190000000002</v>
      </c>
      <c r="O23" s="13">
        <f t="shared" si="1"/>
        <v>0.94749065126439336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6">
        <v>510203</v>
      </c>
      <c r="B24" s="3" t="s">
        <v>14</v>
      </c>
      <c r="C24" s="3" t="s">
        <v>43</v>
      </c>
      <c r="D24" s="3" t="s">
        <v>129</v>
      </c>
      <c r="E24" s="24">
        <v>18106.11</v>
      </c>
      <c r="F24" s="24">
        <v>-9103.11</v>
      </c>
      <c r="G24" s="24">
        <v>9003</v>
      </c>
      <c r="H24" s="24">
        <v>9003</v>
      </c>
      <c r="I24" s="24">
        <v>6650.59</v>
      </c>
      <c r="J24" s="24">
        <v>6650.59</v>
      </c>
      <c r="K24" s="24">
        <v>6077.26</v>
      </c>
      <c r="L24" s="24">
        <v>2352.41</v>
      </c>
      <c r="M24" s="24">
        <v>2352.41</v>
      </c>
      <c r="N24" s="23">
        <f t="shared" si="0"/>
        <v>573.32999999999993</v>
      </c>
      <c r="O24" s="13">
        <f t="shared" si="1"/>
        <v>0.73870820837498619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6">
        <v>510204</v>
      </c>
      <c r="B25" s="3" t="s">
        <v>14</v>
      </c>
      <c r="C25" s="3" t="s">
        <v>44</v>
      </c>
      <c r="D25" s="3" t="s">
        <v>129</v>
      </c>
      <c r="E25" s="24">
        <v>7233.58</v>
      </c>
      <c r="F25" s="24">
        <v>-1785.52</v>
      </c>
      <c r="G25" s="24">
        <v>5448.06</v>
      </c>
      <c r="H25" s="24">
        <v>5448.06</v>
      </c>
      <c r="I25" s="24">
        <v>4611.8100000000004</v>
      </c>
      <c r="J25" s="24">
        <v>4611.8100000000004</v>
      </c>
      <c r="K25" s="24">
        <v>4130.42</v>
      </c>
      <c r="L25" s="24">
        <v>836.25</v>
      </c>
      <c r="M25" s="24">
        <v>836.25</v>
      </c>
      <c r="N25" s="23">
        <f t="shared" si="0"/>
        <v>481.39000000000033</v>
      </c>
      <c r="O25" s="13">
        <f t="shared" si="1"/>
        <v>0.84650499443838723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6">
        <v>510510</v>
      </c>
      <c r="B26" s="3" t="s">
        <v>14</v>
      </c>
      <c r="C26" s="3" t="s">
        <v>45</v>
      </c>
      <c r="D26" s="3" t="s">
        <v>129</v>
      </c>
      <c r="E26" s="24">
        <v>0</v>
      </c>
      <c r="F26" s="24">
        <v>1000</v>
      </c>
      <c r="G26" s="24">
        <v>1000</v>
      </c>
      <c r="H26" s="24">
        <v>1000</v>
      </c>
      <c r="I26" s="24">
        <v>0</v>
      </c>
      <c r="J26" s="24">
        <v>0</v>
      </c>
      <c r="K26" s="24">
        <v>0</v>
      </c>
      <c r="L26" s="24">
        <v>1000</v>
      </c>
      <c r="M26" s="24">
        <v>1000</v>
      </c>
      <c r="N26" s="23">
        <f t="shared" si="0"/>
        <v>0</v>
      </c>
      <c r="O26" s="13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6">
        <v>510512</v>
      </c>
      <c r="B27" s="3" t="s">
        <v>14</v>
      </c>
      <c r="C27" s="3" t="s">
        <v>46</v>
      </c>
      <c r="D27" s="3" t="s">
        <v>129</v>
      </c>
      <c r="E27" s="24">
        <v>0</v>
      </c>
      <c r="F27" s="24">
        <v>3000</v>
      </c>
      <c r="G27" s="24">
        <v>3000</v>
      </c>
      <c r="H27" s="24">
        <v>3000</v>
      </c>
      <c r="I27" s="24">
        <v>1725</v>
      </c>
      <c r="J27" s="24">
        <v>1725</v>
      </c>
      <c r="K27" s="24">
        <v>0</v>
      </c>
      <c r="L27" s="24">
        <v>1275</v>
      </c>
      <c r="M27" s="24">
        <v>1275</v>
      </c>
      <c r="N27" s="23">
        <f t="shared" si="0"/>
        <v>1725</v>
      </c>
      <c r="O27" s="13">
        <f t="shared" si="1"/>
        <v>0.57499999999999996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6">
        <v>510513</v>
      </c>
      <c r="B28" s="3" t="s">
        <v>14</v>
      </c>
      <c r="C28" s="3" t="s">
        <v>63</v>
      </c>
      <c r="D28" s="3" t="s">
        <v>129</v>
      </c>
      <c r="E28" s="24">
        <v>3250</v>
      </c>
      <c r="F28" s="24">
        <v>-3000</v>
      </c>
      <c r="G28" s="24">
        <v>250</v>
      </c>
      <c r="H28" s="24">
        <v>250</v>
      </c>
      <c r="I28" s="24">
        <v>0</v>
      </c>
      <c r="J28" s="24">
        <v>0</v>
      </c>
      <c r="K28" s="24">
        <v>0</v>
      </c>
      <c r="L28" s="24">
        <v>250</v>
      </c>
      <c r="M28" s="24">
        <v>250</v>
      </c>
      <c r="N28" s="23">
        <f t="shared" si="0"/>
        <v>0</v>
      </c>
      <c r="O28" s="13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6">
        <v>510601</v>
      </c>
      <c r="B29" s="3" t="s">
        <v>14</v>
      </c>
      <c r="C29" s="3" t="s">
        <v>47</v>
      </c>
      <c r="D29" s="3" t="s">
        <v>129</v>
      </c>
      <c r="E29" s="24">
        <v>23310.560000000001</v>
      </c>
      <c r="F29" s="24">
        <v>-11264.56</v>
      </c>
      <c r="G29" s="24">
        <v>12046</v>
      </c>
      <c r="H29" s="24">
        <v>12046</v>
      </c>
      <c r="I29" s="24">
        <v>11384.15</v>
      </c>
      <c r="J29" s="24">
        <v>11384.15</v>
      </c>
      <c r="K29" s="24">
        <v>10380.32</v>
      </c>
      <c r="L29" s="24">
        <v>661.85</v>
      </c>
      <c r="M29" s="24">
        <v>661.85</v>
      </c>
      <c r="N29" s="23">
        <f t="shared" si="0"/>
        <v>1003.8299999999999</v>
      </c>
      <c r="O29" s="13">
        <f t="shared" si="1"/>
        <v>0.9450564502739498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6">
        <v>510602</v>
      </c>
      <c r="B30" s="3" t="s">
        <v>14</v>
      </c>
      <c r="C30" s="3" t="s">
        <v>48</v>
      </c>
      <c r="D30" s="3" t="s">
        <v>129</v>
      </c>
      <c r="E30" s="24">
        <v>16495.96</v>
      </c>
      <c r="F30" s="24">
        <v>-7496.56</v>
      </c>
      <c r="G30" s="24">
        <v>8999.4</v>
      </c>
      <c r="H30" s="24">
        <v>8999.4</v>
      </c>
      <c r="I30" s="24">
        <v>4916.12</v>
      </c>
      <c r="J30" s="24">
        <v>4916.12</v>
      </c>
      <c r="K30" s="24">
        <v>4629.8100000000004</v>
      </c>
      <c r="L30" s="24">
        <v>4083.28</v>
      </c>
      <c r="M30" s="24">
        <v>4083.28</v>
      </c>
      <c r="N30" s="23">
        <f t="shared" si="0"/>
        <v>286.30999999999949</v>
      </c>
      <c r="O30" s="13">
        <f t="shared" si="1"/>
        <v>0.54627197368713476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6">
        <v>510702</v>
      </c>
      <c r="B31" s="3" t="s">
        <v>14</v>
      </c>
      <c r="C31" s="3" t="s">
        <v>49</v>
      </c>
      <c r="D31" s="3" t="s">
        <v>129</v>
      </c>
      <c r="E31" s="24">
        <v>2800</v>
      </c>
      <c r="F31" s="24">
        <v>-2800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3">
        <f t="shared" si="0"/>
        <v>0</v>
      </c>
      <c r="O31" s="13" t="e">
        <f t="shared" si="1"/>
        <v>#DIV/0!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6">
        <v>510707</v>
      </c>
      <c r="B32" s="3" t="s">
        <v>14</v>
      </c>
      <c r="C32" s="3" t="s">
        <v>50</v>
      </c>
      <c r="D32" s="3" t="s">
        <v>129</v>
      </c>
      <c r="E32" s="24">
        <v>8239.91</v>
      </c>
      <c r="F32" s="24">
        <v>10000</v>
      </c>
      <c r="G32" s="24">
        <v>18239.91</v>
      </c>
      <c r="H32" s="24">
        <v>18239.91</v>
      </c>
      <c r="I32" s="24">
        <v>5925.49</v>
      </c>
      <c r="J32" s="24">
        <v>5925.49</v>
      </c>
      <c r="K32" s="24">
        <v>4564.42</v>
      </c>
      <c r="L32" s="24">
        <v>12314.42</v>
      </c>
      <c r="M32" s="24">
        <v>12314.42</v>
      </c>
      <c r="N32" s="23">
        <f t="shared" si="0"/>
        <v>1361.0699999999997</v>
      </c>
      <c r="O32" s="13">
        <f t="shared" si="1"/>
        <v>0.32486399329821253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6">
        <v>510710</v>
      </c>
      <c r="B33" s="3" t="s">
        <v>14</v>
      </c>
      <c r="C33" s="3" t="s">
        <v>51</v>
      </c>
      <c r="D33" s="3" t="s">
        <v>129</v>
      </c>
      <c r="E33" s="24">
        <v>1000</v>
      </c>
      <c r="F33" s="24">
        <v>0</v>
      </c>
      <c r="G33" s="24">
        <v>1000</v>
      </c>
      <c r="H33" s="24">
        <v>1000</v>
      </c>
      <c r="I33" s="24">
        <v>0</v>
      </c>
      <c r="J33" s="24">
        <v>0</v>
      </c>
      <c r="K33" s="24">
        <v>0</v>
      </c>
      <c r="L33" s="24">
        <v>1000</v>
      </c>
      <c r="M33" s="24">
        <v>1000</v>
      </c>
      <c r="N33" s="23">
        <f t="shared" si="0"/>
        <v>0</v>
      </c>
      <c r="O33" s="13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6">
        <v>510711</v>
      </c>
      <c r="B34" s="3" t="s">
        <v>14</v>
      </c>
      <c r="C34" s="3" t="s">
        <v>52</v>
      </c>
      <c r="D34" s="3" t="s">
        <v>129</v>
      </c>
      <c r="E34" s="24">
        <v>1800</v>
      </c>
      <c r="F34" s="24">
        <v>-398.06</v>
      </c>
      <c r="G34" s="24">
        <v>1401.94</v>
      </c>
      <c r="H34" s="24">
        <v>1401.94</v>
      </c>
      <c r="I34" s="24">
        <v>0</v>
      </c>
      <c r="J34" s="24">
        <v>0</v>
      </c>
      <c r="K34" s="24">
        <v>0</v>
      </c>
      <c r="L34" s="24">
        <v>1401.94</v>
      </c>
      <c r="M34" s="24">
        <v>1401.94</v>
      </c>
      <c r="N34" s="23">
        <f t="shared" si="0"/>
        <v>0</v>
      </c>
      <c r="O34" s="13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6">
        <v>530105</v>
      </c>
      <c r="B35" s="3" t="s">
        <v>136</v>
      </c>
      <c r="C35" s="3" t="s">
        <v>64</v>
      </c>
      <c r="D35" s="3" t="s">
        <v>129</v>
      </c>
      <c r="E35" s="24">
        <v>27022.93</v>
      </c>
      <c r="F35" s="24">
        <v>-27022.93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3">
        <f t="shared" si="0"/>
        <v>0</v>
      </c>
      <c r="O35" s="13" t="e">
        <f t="shared" si="1"/>
        <v>#DIV/0!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6">
        <v>530106</v>
      </c>
      <c r="B36" s="3" t="s">
        <v>136</v>
      </c>
      <c r="C36" s="3" t="s">
        <v>65</v>
      </c>
      <c r="D36" s="3" t="s">
        <v>129</v>
      </c>
      <c r="E36" s="24">
        <v>500</v>
      </c>
      <c r="F36" s="24">
        <v>-500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3">
        <f t="shared" si="0"/>
        <v>0</v>
      </c>
      <c r="O36" s="13" t="e">
        <f t="shared" si="1"/>
        <v>#DIV/0!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6">
        <v>530202</v>
      </c>
      <c r="B37" s="3" t="s">
        <v>136</v>
      </c>
      <c r="C37" s="3" t="s">
        <v>66</v>
      </c>
      <c r="D37" s="3" t="s">
        <v>129</v>
      </c>
      <c r="E37" s="24">
        <v>8400</v>
      </c>
      <c r="F37" s="24">
        <v>0</v>
      </c>
      <c r="G37" s="24">
        <v>8400</v>
      </c>
      <c r="H37" s="24">
        <v>8400</v>
      </c>
      <c r="I37" s="24">
        <v>2579.14</v>
      </c>
      <c r="J37" s="24">
        <v>2579.14</v>
      </c>
      <c r="K37" s="24">
        <v>2579.14</v>
      </c>
      <c r="L37" s="24">
        <v>5820.86</v>
      </c>
      <c r="M37" s="24">
        <v>5820.86</v>
      </c>
      <c r="N37" s="23">
        <f t="shared" si="0"/>
        <v>0</v>
      </c>
      <c r="O37" s="13">
        <f t="shared" si="1"/>
        <v>0.3070404761904762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6">
        <v>530204</v>
      </c>
      <c r="B38" s="3" t="s">
        <v>136</v>
      </c>
      <c r="C38" s="3" t="s">
        <v>67</v>
      </c>
      <c r="D38" s="3" t="s">
        <v>129</v>
      </c>
      <c r="E38" s="24">
        <v>6000</v>
      </c>
      <c r="F38" s="24">
        <v>-6000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3">
        <f t="shared" si="0"/>
        <v>0</v>
      </c>
      <c r="O38" s="13" t="e">
        <f t="shared" si="1"/>
        <v>#DIV/0!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6">
        <v>530402</v>
      </c>
      <c r="B39" s="3" t="s">
        <v>136</v>
      </c>
      <c r="C39" s="3" t="s">
        <v>68</v>
      </c>
      <c r="D39" s="3" t="s">
        <v>129</v>
      </c>
      <c r="E39" s="24">
        <v>10000</v>
      </c>
      <c r="F39" s="24">
        <v>-10000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3">
        <f t="shared" si="0"/>
        <v>0</v>
      </c>
      <c r="O39" s="13" t="e">
        <f t="shared" si="1"/>
        <v>#DIV/0!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6">
        <v>530405</v>
      </c>
      <c r="B40" s="3" t="s">
        <v>136</v>
      </c>
      <c r="C40" s="3" t="s">
        <v>69</v>
      </c>
      <c r="D40" s="3" t="s">
        <v>129</v>
      </c>
      <c r="E40" s="24">
        <v>3700</v>
      </c>
      <c r="F40" s="24">
        <v>-3700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3">
        <f t="shared" si="0"/>
        <v>0</v>
      </c>
      <c r="O40" s="13" t="e">
        <f t="shared" si="1"/>
        <v>#DIV/0!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6">
        <v>530606</v>
      </c>
      <c r="B41" s="3" t="s">
        <v>136</v>
      </c>
      <c r="C41" s="3" t="s">
        <v>58</v>
      </c>
      <c r="D41" s="3" t="s">
        <v>129</v>
      </c>
      <c r="E41" s="24">
        <v>6000</v>
      </c>
      <c r="F41" s="24">
        <v>-6000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3">
        <f t="shared" si="0"/>
        <v>0</v>
      </c>
      <c r="O41" s="13" t="e">
        <f t="shared" si="1"/>
        <v>#DIV/0!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6">
        <v>530702</v>
      </c>
      <c r="B42" s="3" t="s">
        <v>136</v>
      </c>
      <c r="C42" s="3" t="s">
        <v>59</v>
      </c>
      <c r="D42" s="3" t="s">
        <v>129</v>
      </c>
      <c r="E42" s="24">
        <v>1200</v>
      </c>
      <c r="F42" s="24">
        <v>2400</v>
      </c>
      <c r="G42" s="24">
        <v>3600</v>
      </c>
      <c r="H42" s="24">
        <v>3600</v>
      </c>
      <c r="I42" s="24">
        <v>3590</v>
      </c>
      <c r="J42" s="24">
        <v>3590</v>
      </c>
      <c r="K42" s="24">
        <v>3590</v>
      </c>
      <c r="L42" s="24">
        <v>10</v>
      </c>
      <c r="M42" s="24">
        <v>10</v>
      </c>
      <c r="N42" s="23">
        <f t="shared" si="0"/>
        <v>0</v>
      </c>
      <c r="O42" s="13">
        <f t="shared" si="1"/>
        <v>0.99722222222222223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6">
        <v>530703</v>
      </c>
      <c r="B43" s="3" t="s">
        <v>136</v>
      </c>
      <c r="C43" s="3" t="s">
        <v>70</v>
      </c>
      <c r="D43" s="3" t="s">
        <v>129</v>
      </c>
      <c r="E43" s="24">
        <v>8583.01</v>
      </c>
      <c r="F43" s="24">
        <v>-8583.01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3">
        <f t="shared" si="0"/>
        <v>0</v>
      </c>
      <c r="O43" s="13" t="e">
        <f t="shared" si="1"/>
        <v>#DIV/0!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6">
        <v>530704</v>
      </c>
      <c r="B44" s="3" t="s">
        <v>136</v>
      </c>
      <c r="C44" s="3" t="s">
        <v>71</v>
      </c>
      <c r="D44" s="3" t="s">
        <v>129</v>
      </c>
      <c r="E44" s="24">
        <v>5025</v>
      </c>
      <c r="F44" s="24">
        <v>-5025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3">
        <f t="shared" si="0"/>
        <v>0</v>
      </c>
      <c r="O44" s="13" t="e">
        <f t="shared" si="1"/>
        <v>#DIV/0!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6">
        <v>530802</v>
      </c>
      <c r="B45" s="3" t="s">
        <v>136</v>
      </c>
      <c r="C45" s="3" t="s">
        <v>72</v>
      </c>
      <c r="D45" s="3" t="s">
        <v>129</v>
      </c>
      <c r="E45" s="24">
        <v>14260</v>
      </c>
      <c r="F45" s="24">
        <v>-14260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3">
        <f t="shared" si="0"/>
        <v>0</v>
      </c>
      <c r="O45" s="13" t="e">
        <f t="shared" si="1"/>
        <v>#DIV/0!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6">
        <v>530804</v>
      </c>
      <c r="B46" s="3" t="s">
        <v>136</v>
      </c>
      <c r="C46" s="3" t="s">
        <v>73</v>
      </c>
      <c r="D46" s="3" t="s">
        <v>129</v>
      </c>
      <c r="E46" s="24">
        <v>6298.07</v>
      </c>
      <c r="F46" s="24">
        <v>-6298.07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3">
        <f t="shared" si="0"/>
        <v>0</v>
      </c>
      <c r="O46" s="13" t="e">
        <f t="shared" si="1"/>
        <v>#DIV/0!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6">
        <v>530821</v>
      </c>
      <c r="B47" s="3" t="s">
        <v>136</v>
      </c>
      <c r="C47" s="3" t="s">
        <v>74</v>
      </c>
      <c r="D47" s="3" t="s">
        <v>129</v>
      </c>
      <c r="E47" s="24">
        <v>5000</v>
      </c>
      <c r="F47" s="24">
        <v>-5000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3">
        <f t="shared" si="0"/>
        <v>0</v>
      </c>
      <c r="O47" s="13" t="e">
        <f t="shared" si="1"/>
        <v>#DIV/0!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6">
        <v>531407</v>
      </c>
      <c r="B48" s="3" t="s">
        <v>136</v>
      </c>
      <c r="C48" s="3" t="s">
        <v>75</v>
      </c>
      <c r="D48" s="3" t="s">
        <v>129</v>
      </c>
      <c r="E48" s="24">
        <v>199.6</v>
      </c>
      <c r="F48" s="24">
        <v>0</v>
      </c>
      <c r="G48" s="24">
        <v>199.6</v>
      </c>
      <c r="H48" s="24">
        <v>199.6</v>
      </c>
      <c r="I48" s="24">
        <v>0</v>
      </c>
      <c r="J48" s="24">
        <v>0</v>
      </c>
      <c r="K48" s="24">
        <v>0</v>
      </c>
      <c r="L48" s="24">
        <v>199.6</v>
      </c>
      <c r="M48" s="24">
        <v>199.6</v>
      </c>
      <c r="N48" s="23">
        <f t="shared" si="0"/>
        <v>0</v>
      </c>
      <c r="O48" s="13">
        <f t="shared" si="1"/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6">
        <v>531601</v>
      </c>
      <c r="B49" s="3" t="s">
        <v>136</v>
      </c>
      <c r="C49" s="3" t="s">
        <v>76</v>
      </c>
      <c r="D49" s="3" t="s">
        <v>129</v>
      </c>
      <c r="E49" s="24">
        <v>2400</v>
      </c>
      <c r="F49" s="24">
        <v>-2400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3">
        <f t="shared" si="0"/>
        <v>0</v>
      </c>
      <c r="O49" s="13" t="e">
        <f t="shared" si="1"/>
        <v>#DIV/0!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6">
        <v>570201</v>
      </c>
      <c r="B50" s="3" t="s">
        <v>137</v>
      </c>
      <c r="C50" s="3" t="s">
        <v>77</v>
      </c>
      <c r="D50" s="3" t="s">
        <v>129</v>
      </c>
      <c r="E50" s="24">
        <v>4251.78</v>
      </c>
      <c r="F50" s="24">
        <v>-4251.78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3">
        <f t="shared" si="0"/>
        <v>0</v>
      </c>
      <c r="O50" s="13" t="e">
        <f t="shared" si="1"/>
        <v>#DIV/0!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6">
        <v>570203</v>
      </c>
      <c r="B51" s="3" t="s">
        <v>137</v>
      </c>
      <c r="C51" s="3" t="s">
        <v>78</v>
      </c>
      <c r="D51" s="3" t="s">
        <v>129</v>
      </c>
      <c r="E51" s="24">
        <v>2000</v>
      </c>
      <c r="F51" s="24">
        <v>0</v>
      </c>
      <c r="G51" s="24">
        <v>2000</v>
      </c>
      <c r="H51" s="24">
        <v>2000</v>
      </c>
      <c r="I51" s="24">
        <v>144.24</v>
      </c>
      <c r="J51" s="24">
        <v>144.24</v>
      </c>
      <c r="K51" s="24">
        <v>144.24</v>
      </c>
      <c r="L51" s="24">
        <v>1855.76</v>
      </c>
      <c r="M51" s="24">
        <v>1855.76</v>
      </c>
      <c r="N51" s="23">
        <f t="shared" si="0"/>
        <v>0</v>
      </c>
      <c r="O51" s="13">
        <f t="shared" si="1"/>
        <v>7.2120000000000004E-2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6">
        <v>570206</v>
      </c>
      <c r="B52" s="3" t="s">
        <v>137</v>
      </c>
      <c r="C52" s="3" t="s">
        <v>60</v>
      </c>
      <c r="D52" s="3" t="s">
        <v>129</v>
      </c>
      <c r="E52" s="24">
        <v>0</v>
      </c>
      <c r="F52" s="24">
        <v>500</v>
      </c>
      <c r="G52" s="24">
        <v>500</v>
      </c>
      <c r="H52" s="24">
        <v>500</v>
      </c>
      <c r="I52" s="24">
        <v>0</v>
      </c>
      <c r="J52" s="24">
        <v>0</v>
      </c>
      <c r="K52" s="24">
        <v>0</v>
      </c>
      <c r="L52" s="24">
        <v>500</v>
      </c>
      <c r="M52" s="24">
        <v>500</v>
      </c>
      <c r="N52" s="23">
        <f t="shared" si="0"/>
        <v>0</v>
      </c>
      <c r="O52" s="13">
        <f t="shared" si="1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6">
        <v>570215</v>
      </c>
      <c r="B53" s="3" t="s">
        <v>137</v>
      </c>
      <c r="C53" s="3" t="s">
        <v>79</v>
      </c>
      <c r="D53" s="3" t="s">
        <v>129</v>
      </c>
      <c r="E53" s="24">
        <v>0</v>
      </c>
      <c r="F53" s="24">
        <v>30000</v>
      </c>
      <c r="G53" s="24">
        <v>30000</v>
      </c>
      <c r="H53" s="24">
        <v>30000</v>
      </c>
      <c r="I53" s="24">
        <v>160</v>
      </c>
      <c r="J53" s="24">
        <v>160</v>
      </c>
      <c r="K53" s="24">
        <v>160</v>
      </c>
      <c r="L53" s="24">
        <v>29840</v>
      </c>
      <c r="M53" s="24">
        <v>29840</v>
      </c>
      <c r="N53" s="23">
        <f t="shared" si="0"/>
        <v>0</v>
      </c>
      <c r="O53" s="13">
        <f t="shared" si="1"/>
        <v>5.3333333333333332E-3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6">
        <v>570216</v>
      </c>
      <c r="B54" s="3" t="s">
        <v>137</v>
      </c>
      <c r="C54" s="3" t="s">
        <v>80</v>
      </c>
      <c r="D54" s="3" t="s">
        <v>129</v>
      </c>
      <c r="E54" s="24">
        <v>1000</v>
      </c>
      <c r="F54" s="24">
        <v>0</v>
      </c>
      <c r="G54" s="24">
        <v>1000</v>
      </c>
      <c r="H54" s="24">
        <v>1000</v>
      </c>
      <c r="I54" s="24">
        <v>0</v>
      </c>
      <c r="J54" s="24">
        <v>0</v>
      </c>
      <c r="K54" s="24">
        <v>0</v>
      </c>
      <c r="L54" s="24">
        <v>1000</v>
      </c>
      <c r="M54" s="24">
        <v>1000</v>
      </c>
      <c r="N54" s="23">
        <f t="shared" si="0"/>
        <v>0</v>
      </c>
      <c r="O54" s="13">
        <f t="shared" si="1"/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6">
        <v>580101</v>
      </c>
      <c r="B55" s="3" t="s">
        <v>138</v>
      </c>
      <c r="C55" s="3" t="s">
        <v>81</v>
      </c>
      <c r="D55" s="3" t="s">
        <v>129</v>
      </c>
      <c r="E55" s="24">
        <v>14700</v>
      </c>
      <c r="F55" s="24">
        <v>2000</v>
      </c>
      <c r="G55" s="24">
        <v>16700</v>
      </c>
      <c r="H55" s="24">
        <v>16700</v>
      </c>
      <c r="I55" s="24">
        <v>15911.11</v>
      </c>
      <c r="J55" s="24">
        <v>15911.11</v>
      </c>
      <c r="K55" s="24">
        <v>15911.11</v>
      </c>
      <c r="L55" s="24">
        <v>788.89</v>
      </c>
      <c r="M55" s="24">
        <v>788.89</v>
      </c>
      <c r="N55" s="23">
        <f t="shared" si="0"/>
        <v>0</v>
      </c>
      <c r="O55" s="13">
        <f t="shared" si="1"/>
        <v>0.95276107784431141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6">
        <v>580406</v>
      </c>
      <c r="B56" s="3" t="s">
        <v>138</v>
      </c>
      <c r="C56" s="3" t="s">
        <v>62</v>
      </c>
      <c r="D56" s="3" t="s">
        <v>129</v>
      </c>
      <c r="E56" s="24">
        <v>1400</v>
      </c>
      <c r="F56" s="24">
        <v>2800</v>
      </c>
      <c r="G56" s="24">
        <v>4200</v>
      </c>
      <c r="H56" s="24">
        <v>4200</v>
      </c>
      <c r="I56" s="24">
        <v>515.14</v>
      </c>
      <c r="J56" s="24">
        <v>515.14</v>
      </c>
      <c r="K56" s="24">
        <v>515.14</v>
      </c>
      <c r="L56" s="24">
        <v>3684.86</v>
      </c>
      <c r="M56" s="24">
        <v>3684.86</v>
      </c>
      <c r="N56" s="23">
        <f t="shared" si="0"/>
        <v>0</v>
      </c>
      <c r="O56" s="13">
        <f t="shared" si="1"/>
        <v>0.12265238095238094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6">
        <v>730204</v>
      </c>
      <c r="B57" s="3" t="s">
        <v>139</v>
      </c>
      <c r="C57" s="3" t="s">
        <v>67</v>
      </c>
      <c r="D57" s="3" t="s">
        <v>129</v>
      </c>
      <c r="E57" s="24">
        <v>30000</v>
      </c>
      <c r="F57" s="24">
        <v>-30000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3">
        <f t="shared" si="0"/>
        <v>0</v>
      </c>
      <c r="O57" s="13" t="e">
        <f t="shared" si="1"/>
        <v>#DIV/0!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6">
        <v>730402</v>
      </c>
      <c r="B58" s="3" t="s">
        <v>139</v>
      </c>
      <c r="C58" s="3" t="s">
        <v>82</v>
      </c>
      <c r="D58" s="3" t="s">
        <v>129</v>
      </c>
      <c r="E58" s="24">
        <v>100998.06</v>
      </c>
      <c r="F58" s="24">
        <v>-100998.06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3">
        <f t="shared" si="0"/>
        <v>0</v>
      </c>
      <c r="O58" s="13" t="e">
        <f t="shared" si="1"/>
        <v>#DIV/0!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6">
        <v>840103</v>
      </c>
      <c r="B59" s="3" t="s">
        <v>140</v>
      </c>
      <c r="C59" s="3" t="s">
        <v>83</v>
      </c>
      <c r="D59" s="3" t="s">
        <v>129</v>
      </c>
      <c r="E59" s="24">
        <v>20000</v>
      </c>
      <c r="F59" s="24">
        <v>-20000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3">
        <f t="shared" si="0"/>
        <v>0</v>
      </c>
      <c r="O59" s="13" t="e">
        <f t="shared" si="1"/>
        <v>#DIV/0!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6">
        <v>840104</v>
      </c>
      <c r="B60" s="3" t="s">
        <v>140</v>
      </c>
      <c r="C60" s="3" t="s">
        <v>84</v>
      </c>
      <c r="D60" s="3" t="s">
        <v>129</v>
      </c>
      <c r="E60" s="24">
        <v>10000</v>
      </c>
      <c r="F60" s="24">
        <v>-10000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3">
        <f t="shared" si="0"/>
        <v>0</v>
      </c>
      <c r="O60" s="13" t="e">
        <f t="shared" si="1"/>
        <v>#DIV/0!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6">
        <v>840107</v>
      </c>
      <c r="B61" s="3" t="s">
        <v>140</v>
      </c>
      <c r="C61" s="3" t="s">
        <v>85</v>
      </c>
      <c r="D61" s="3" t="s">
        <v>129</v>
      </c>
      <c r="E61" s="24">
        <v>6465</v>
      </c>
      <c r="F61" s="24">
        <v>-6465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3">
        <f t="shared" si="0"/>
        <v>0</v>
      </c>
      <c r="O61" s="13" t="e">
        <f t="shared" si="1"/>
        <v>#DIV/0!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6">
        <v>510105</v>
      </c>
      <c r="B62" s="3" t="s">
        <v>14</v>
      </c>
      <c r="C62" s="3" t="s">
        <v>15</v>
      </c>
      <c r="D62" s="3" t="s">
        <v>130</v>
      </c>
      <c r="E62" s="24">
        <v>12747</v>
      </c>
      <c r="F62" s="24">
        <v>74277</v>
      </c>
      <c r="G62" s="24">
        <v>87024</v>
      </c>
      <c r="H62" s="24">
        <v>87024</v>
      </c>
      <c r="I62" s="24">
        <v>53952.43</v>
      </c>
      <c r="J62" s="24">
        <v>53952.43</v>
      </c>
      <c r="K62" s="24">
        <v>39424.730000000003</v>
      </c>
      <c r="L62" s="24">
        <v>33071.57</v>
      </c>
      <c r="M62" s="24">
        <v>33071.57</v>
      </c>
      <c r="N62" s="23">
        <f t="shared" si="0"/>
        <v>14527.699999999997</v>
      </c>
      <c r="O62" s="13">
        <f t="shared" si="1"/>
        <v>0.61997184684684681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6">
        <v>510203</v>
      </c>
      <c r="B63" s="3" t="s">
        <v>14</v>
      </c>
      <c r="C63" s="3" t="s">
        <v>43</v>
      </c>
      <c r="D63" s="3" t="s">
        <v>130</v>
      </c>
      <c r="E63" s="24">
        <v>1000</v>
      </c>
      <c r="F63" s="24">
        <v>6252</v>
      </c>
      <c r="G63" s="24">
        <v>7252</v>
      </c>
      <c r="H63" s="24">
        <v>7252</v>
      </c>
      <c r="I63" s="24">
        <v>4595.57</v>
      </c>
      <c r="J63" s="24">
        <v>4595.57</v>
      </c>
      <c r="K63" s="24">
        <v>4116.33</v>
      </c>
      <c r="L63" s="24">
        <v>2656.43</v>
      </c>
      <c r="M63" s="24">
        <v>2656.43</v>
      </c>
      <c r="N63" s="23">
        <f t="shared" si="0"/>
        <v>479.23999999999978</v>
      </c>
      <c r="O63" s="13">
        <f t="shared" si="1"/>
        <v>0.63369691119691118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6">
        <v>510204</v>
      </c>
      <c r="B64" s="3" t="s">
        <v>14</v>
      </c>
      <c r="C64" s="3" t="s">
        <v>44</v>
      </c>
      <c r="D64" s="3" t="s">
        <v>130</v>
      </c>
      <c r="E64" s="24">
        <v>500</v>
      </c>
      <c r="F64" s="24">
        <v>2800</v>
      </c>
      <c r="G64" s="24">
        <v>3300</v>
      </c>
      <c r="H64" s="24">
        <v>3300</v>
      </c>
      <c r="I64" s="24">
        <v>1470.91</v>
      </c>
      <c r="J64" s="24">
        <v>1470.91</v>
      </c>
      <c r="K64" s="24">
        <v>1225.83</v>
      </c>
      <c r="L64" s="24">
        <v>1829.09</v>
      </c>
      <c r="M64" s="24">
        <v>1829.09</v>
      </c>
      <c r="N64" s="23">
        <f t="shared" si="0"/>
        <v>245.08000000000015</v>
      </c>
      <c r="O64" s="13">
        <f t="shared" si="1"/>
        <v>0.44573030303030303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6">
        <v>510513</v>
      </c>
      <c r="B65" s="3" t="s">
        <v>14</v>
      </c>
      <c r="C65" s="3" t="s">
        <v>63</v>
      </c>
      <c r="D65" s="3" t="s">
        <v>130</v>
      </c>
      <c r="E65" s="24">
        <v>0</v>
      </c>
      <c r="F65" s="24">
        <v>2500</v>
      </c>
      <c r="G65" s="24">
        <v>2500</v>
      </c>
      <c r="H65" s="24">
        <v>2500</v>
      </c>
      <c r="I65" s="24">
        <v>2118.86</v>
      </c>
      <c r="J65" s="24">
        <v>2118.86</v>
      </c>
      <c r="K65" s="24">
        <v>0</v>
      </c>
      <c r="L65" s="24">
        <v>381.14</v>
      </c>
      <c r="M65" s="24">
        <v>381.14</v>
      </c>
      <c r="N65" s="23">
        <f t="shared" si="0"/>
        <v>2118.86</v>
      </c>
      <c r="O65" s="13">
        <f t="shared" si="1"/>
        <v>0.84754400000000008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6">
        <v>510601</v>
      </c>
      <c r="B66" s="3" t="s">
        <v>14</v>
      </c>
      <c r="C66" s="3" t="s">
        <v>47</v>
      </c>
      <c r="D66" s="3" t="s">
        <v>130</v>
      </c>
      <c r="E66" s="24">
        <v>2708.81</v>
      </c>
      <c r="F66" s="24">
        <v>6994.37</v>
      </c>
      <c r="G66" s="24">
        <v>9703.18</v>
      </c>
      <c r="H66" s="24">
        <v>9703.18</v>
      </c>
      <c r="I66" s="24">
        <v>5858.89</v>
      </c>
      <c r="J66" s="24">
        <v>5858.89</v>
      </c>
      <c r="K66" s="24">
        <v>5356.47</v>
      </c>
      <c r="L66" s="24">
        <v>3844.29</v>
      </c>
      <c r="M66" s="24">
        <v>3844.29</v>
      </c>
      <c r="N66" s="23">
        <f t="shared" si="0"/>
        <v>502.42000000000007</v>
      </c>
      <c r="O66" s="13">
        <f t="shared" si="1"/>
        <v>0.60381132783273117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6">
        <v>510602</v>
      </c>
      <c r="B67" s="3" t="s">
        <v>14</v>
      </c>
      <c r="C67" s="3" t="s">
        <v>86</v>
      </c>
      <c r="D67" s="3" t="s">
        <v>130</v>
      </c>
      <c r="E67" s="24">
        <v>2931.04</v>
      </c>
      <c r="F67" s="24">
        <v>4318.0600000000004</v>
      </c>
      <c r="G67" s="24">
        <v>7249.1</v>
      </c>
      <c r="H67" s="24">
        <v>7249.1</v>
      </c>
      <c r="I67" s="24">
        <v>2429.69</v>
      </c>
      <c r="J67" s="24">
        <v>2429.69</v>
      </c>
      <c r="K67" s="24">
        <v>2355.2199999999998</v>
      </c>
      <c r="L67" s="24">
        <v>4819.41</v>
      </c>
      <c r="M67" s="24">
        <v>4819.41</v>
      </c>
      <c r="N67" s="23">
        <f t="shared" ref="N67:N130" si="2">J67-K67</f>
        <v>74.470000000000255</v>
      </c>
      <c r="O67" s="13">
        <f t="shared" ref="O67:O130" si="3">J67/H67</f>
        <v>0.33517126263950009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6">
        <v>510707</v>
      </c>
      <c r="B68" s="3" t="s">
        <v>14</v>
      </c>
      <c r="C68" s="3" t="s">
        <v>50</v>
      </c>
      <c r="D68" s="3" t="s">
        <v>130</v>
      </c>
      <c r="E68" s="24">
        <v>2978.09</v>
      </c>
      <c r="F68" s="24">
        <v>11600</v>
      </c>
      <c r="G68" s="24">
        <v>14578.09</v>
      </c>
      <c r="H68" s="24">
        <v>14578.09</v>
      </c>
      <c r="I68" s="24">
        <v>1808.73</v>
      </c>
      <c r="J68" s="24">
        <v>1808.73</v>
      </c>
      <c r="K68" s="24">
        <v>1808.73</v>
      </c>
      <c r="L68" s="24">
        <v>12769.36</v>
      </c>
      <c r="M68" s="24">
        <v>12769.36</v>
      </c>
      <c r="N68" s="23">
        <f t="shared" si="2"/>
        <v>0</v>
      </c>
      <c r="O68" s="13">
        <f t="shared" si="3"/>
        <v>0.12407180913274647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6">
        <v>530203</v>
      </c>
      <c r="B69" s="3" t="s">
        <v>136</v>
      </c>
      <c r="C69" s="3" t="s">
        <v>87</v>
      </c>
      <c r="D69" s="3" t="s">
        <v>130</v>
      </c>
      <c r="E69" s="24">
        <v>7000</v>
      </c>
      <c r="F69" s="24">
        <v>-7000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3">
        <f t="shared" si="2"/>
        <v>0</v>
      </c>
      <c r="O69" s="13" t="e">
        <f t="shared" si="3"/>
        <v>#DIV/0!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6">
        <v>530612</v>
      </c>
      <c r="B70" s="3" t="s">
        <v>136</v>
      </c>
      <c r="C70" s="3" t="s">
        <v>88</v>
      </c>
      <c r="D70" s="3" t="s">
        <v>130</v>
      </c>
      <c r="E70" s="24">
        <v>20000</v>
      </c>
      <c r="F70" s="24">
        <v>-18150</v>
      </c>
      <c r="G70" s="24">
        <v>1850</v>
      </c>
      <c r="H70" s="24">
        <v>1850</v>
      </c>
      <c r="I70" s="24">
        <v>0</v>
      </c>
      <c r="J70" s="24">
        <v>0</v>
      </c>
      <c r="K70" s="24">
        <v>0</v>
      </c>
      <c r="L70" s="24">
        <v>1850</v>
      </c>
      <c r="M70" s="24">
        <v>1850</v>
      </c>
      <c r="N70" s="23">
        <f t="shared" si="2"/>
        <v>0</v>
      </c>
      <c r="O70" s="13">
        <f t="shared" si="3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6">
        <v>530802</v>
      </c>
      <c r="B71" s="3" t="s">
        <v>136</v>
      </c>
      <c r="C71" s="3" t="s">
        <v>89</v>
      </c>
      <c r="D71" s="3" t="s">
        <v>130</v>
      </c>
      <c r="E71" s="24">
        <v>195740</v>
      </c>
      <c r="F71" s="24">
        <v>-165740</v>
      </c>
      <c r="G71" s="24">
        <v>30000</v>
      </c>
      <c r="H71" s="24">
        <v>30000</v>
      </c>
      <c r="I71" s="24">
        <v>0</v>
      </c>
      <c r="J71" s="24">
        <v>0</v>
      </c>
      <c r="K71" s="24">
        <v>0</v>
      </c>
      <c r="L71" s="24">
        <v>30000</v>
      </c>
      <c r="M71" s="24">
        <v>30000</v>
      </c>
      <c r="N71" s="23">
        <f t="shared" si="2"/>
        <v>0</v>
      </c>
      <c r="O71" s="13">
        <f t="shared" si="3"/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6">
        <v>530805</v>
      </c>
      <c r="B72" s="3" t="s">
        <v>136</v>
      </c>
      <c r="C72" s="3" t="s">
        <v>90</v>
      </c>
      <c r="D72" s="3" t="s">
        <v>130</v>
      </c>
      <c r="E72" s="24">
        <v>28200</v>
      </c>
      <c r="F72" s="24">
        <v>-28200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3">
        <f t="shared" si="2"/>
        <v>0</v>
      </c>
      <c r="O72" s="13" t="e">
        <f t="shared" si="3"/>
        <v>#DIV/0!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6">
        <v>570201</v>
      </c>
      <c r="B73" s="3" t="s">
        <v>137</v>
      </c>
      <c r="C73" s="3" t="s">
        <v>77</v>
      </c>
      <c r="D73" s="3" t="s">
        <v>130</v>
      </c>
      <c r="E73" s="24">
        <v>10000</v>
      </c>
      <c r="F73" s="24">
        <v>97500</v>
      </c>
      <c r="G73" s="24">
        <v>107500</v>
      </c>
      <c r="H73" s="24">
        <v>107500</v>
      </c>
      <c r="I73" s="24">
        <v>1565</v>
      </c>
      <c r="J73" s="24">
        <v>1565</v>
      </c>
      <c r="K73" s="24">
        <v>2.63</v>
      </c>
      <c r="L73" s="24">
        <v>105935</v>
      </c>
      <c r="M73" s="24">
        <v>105935</v>
      </c>
      <c r="N73" s="23">
        <f t="shared" si="2"/>
        <v>1562.37</v>
      </c>
      <c r="O73" s="13">
        <f t="shared" si="3"/>
        <v>1.455813953488372E-2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6">
        <v>580406</v>
      </c>
      <c r="B74" s="3" t="s">
        <v>138</v>
      </c>
      <c r="C74" s="3" t="s">
        <v>91</v>
      </c>
      <c r="D74" s="3" t="s">
        <v>130</v>
      </c>
      <c r="E74" s="24">
        <v>300</v>
      </c>
      <c r="F74" s="24">
        <v>600</v>
      </c>
      <c r="G74" s="24">
        <v>900</v>
      </c>
      <c r="H74" s="24">
        <v>900</v>
      </c>
      <c r="I74" s="24">
        <v>256.98</v>
      </c>
      <c r="J74" s="24">
        <v>256.98</v>
      </c>
      <c r="K74" s="24">
        <v>256.98</v>
      </c>
      <c r="L74" s="24">
        <v>643.02</v>
      </c>
      <c r="M74" s="24">
        <v>643.02</v>
      </c>
      <c r="N74" s="23">
        <f t="shared" si="2"/>
        <v>0</v>
      </c>
      <c r="O74" s="13">
        <f t="shared" si="3"/>
        <v>0.28553333333333336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6">
        <v>510105</v>
      </c>
      <c r="B75" s="3" t="s">
        <v>14</v>
      </c>
      <c r="C75" s="3" t="s">
        <v>15</v>
      </c>
      <c r="D75" s="3" t="s">
        <v>131</v>
      </c>
      <c r="E75" s="24">
        <v>32544</v>
      </c>
      <c r="F75" s="24">
        <v>68088</v>
      </c>
      <c r="G75" s="24">
        <v>100632</v>
      </c>
      <c r="H75" s="24">
        <v>100632</v>
      </c>
      <c r="I75" s="24">
        <v>94547.07</v>
      </c>
      <c r="J75" s="24">
        <v>94547.07</v>
      </c>
      <c r="K75" s="24">
        <v>75346.899999999994</v>
      </c>
      <c r="L75" s="24">
        <v>6084.93</v>
      </c>
      <c r="M75" s="24">
        <v>6084.93</v>
      </c>
      <c r="N75" s="23">
        <f t="shared" si="2"/>
        <v>19200.170000000013</v>
      </c>
      <c r="O75" s="13">
        <f t="shared" si="3"/>
        <v>0.93953285237300266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6">
        <v>510203</v>
      </c>
      <c r="B76" s="3" t="s">
        <v>14</v>
      </c>
      <c r="C76" s="3" t="s">
        <v>43</v>
      </c>
      <c r="D76" s="3" t="s">
        <v>131</v>
      </c>
      <c r="E76" s="24">
        <v>3329.89</v>
      </c>
      <c r="F76" s="24">
        <v>5056.1099999999997</v>
      </c>
      <c r="G76" s="24">
        <v>8386</v>
      </c>
      <c r="H76" s="24">
        <v>8386</v>
      </c>
      <c r="I76" s="24">
        <v>7005.41</v>
      </c>
      <c r="J76" s="24">
        <v>7005.41</v>
      </c>
      <c r="K76" s="24">
        <v>6346.49</v>
      </c>
      <c r="L76" s="24">
        <v>1380.59</v>
      </c>
      <c r="M76" s="24">
        <v>1380.59</v>
      </c>
      <c r="N76" s="23">
        <f t="shared" si="2"/>
        <v>658.92000000000007</v>
      </c>
      <c r="O76" s="13">
        <f t="shared" si="3"/>
        <v>0.83536966372525634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6">
        <v>510204</v>
      </c>
      <c r="B77" s="3" t="s">
        <v>14</v>
      </c>
      <c r="C77" s="3" t="s">
        <v>44</v>
      </c>
      <c r="D77" s="3" t="s">
        <v>131</v>
      </c>
      <c r="E77" s="24">
        <v>1489.42</v>
      </c>
      <c r="F77" s="24">
        <v>2710.58</v>
      </c>
      <c r="G77" s="24">
        <v>4200</v>
      </c>
      <c r="H77" s="24">
        <v>4200</v>
      </c>
      <c r="I77" s="24">
        <v>2528.17</v>
      </c>
      <c r="J77" s="24">
        <v>2528.17</v>
      </c>
      <c r="K77" s="24">
        <v>1994.28</v>
      </c>
      <c r="L77" s="24">
        <v>1671.83</v>
      </c>
      <c r="M77" s="24">
        <v>1671.83</v>
      </c>
      <c r="N77" s="23">
        <f t="shared" si="2"/>
        <v>533.8900000000001</v>
      </c>
      <c r="O77" s="13">
        <f t="shared" si="3"/>
        <v>0.60194523809523814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6">
        <v>510510</v>
      </c>
      <c r="B78" s="3" t="s">
        <v>14</v>
      </c>
      <c r="C78" s="3" t="s">
        <v>92</v>
      </c>
      <c r="D78" s="3" t="s">
        <v>131</v>
      </c>
      <c r="E78" s="24">
        <v>0</v>
      </c>
      <c r="F78" s="24">
        <v>2000</v>
      </c>
      <c r="G78" s="24">
        <v>2000</v>
      </c>
      <c r="H78" s="24">
        <v>2000</v>
      </c>
      <c r="I78" s="24">
        <v>0</v>
      </c>
      <c r="J78" s="24">
        <v>0</v>
      </c>
      <c r="K78" s="24">
        <v>0</v>
      </c>
      <c r="L78" s="24">
        <v>2000</v>
      </c>
      <c r="M78" s="24">
        <v>2000</v>
      </c>
      <c r="N78" s="23">
        <f t="shared" si="2"/>
        <v>0</v>
      </c>
      <c r="O78" s="13">
        <f t="shared" si="3"/>
        <v>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6">
        <v>510601</v>
      </c>
      <c r="B79" s="3" t="s">
        <v>14</v>
      </c>
      <c r="C79" s="3" t="s">
        <v>47</v>
      </c>
      <c r="D79" s="3" t="s">
        <v>131</v>
      </c>
      <c r="E79" s="24">
        <v>4000</v>
      </c>
      <c r="F79" s="24">
        <v>7220.47</v>
      </c>
      <c r="G79" s="24">
        <v>11220.47</v>
      </c>
      <c r="H79" s="24">
        <v>11220.47</v>
      </c>
      <c r="I79" s="24">
        <v>10155.35</v>
      </c>
      <c r="J79" s="24">
        <v>10155.35</v>
      </c>
      <c r="K79" s="24">
        <v>9234.9699999999993</v>
      </c>
      <c r="L79" s="24">
        <v>1065.1199999999999</v>
      </c>
      <c r="M79" s="24">
        <v>1065.1199999999999</v>
      </c>
      <c r="N79" s="23">
        <f t="shared" si="2"/>
        <v>920.38000000000102</v>
      </c>
      <c r="O79" s="13">
        <f t="shared" si="3"/>
        <v>0.90507349513879554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6">
        <v>510602</v>
      </c>
      <c r="B80" s="3" t="s">
        <v>14</v>
      </c>
      <c r="C80" s="3" t="s">
        <v>86</v>
      </c>
      <c r="D80" s="3" t="s">
        <v>131</v>
      </c>
      <c r="E80" s="24">
        <v>3000</v>
      </c>
      <c r="F80" s="24">
        <v>5382.65</v>
      </c>
      <c r="G80" s="24">
        <v>8382.65</v>
      </c>
      <c r="H80" s="24">
        <v>8382.65</v>
      </c>
      <c r="I80" s="24">
        <v>5185.63</v>
      </c>
      <c r="J80" s="24">
        <v>5185.63</v>
      </c>
      <c r="K80" s="24">
        <v>4674.4399999999996</v>
      </c>
      <c r="L80" s="24">
        <v>3197.02</v>
      </c>
      <c r="M80" s="24">
        <v>3197.02</v>
      </c>
      <c r="N80" s="23">
        <f t="shared" si="2"/>
        <v>511.19000000000051</v>
      </c>
      <c r="O80" s="13">
        <f t="shared" si="3"/>
        <v>0.61861463856894905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6">
        <v>510707</v>
      </c>
      <c r="B81" s="3" t="s">
        <v>14</v>
      </c>
      <c r="C81" s="3" t="s">
        <v>50</v>
      </c>
      <c r="D81" s="3" t="s">
        <v>131</v>
      </c>
      <c r="E81" s="24">
        <v>3000</v>
      </c>
      <c r="F81" s="24">
        <v>13800</v>
      </c>
      <c r="G81" s="24">
        <v>16800</v>
      </c>
      <c r="H81" s="24">
        <v>16800</v>
      </c>
      <c r="I81" s="24">
        <v>1806.86</v>
      </c>
      <c r="J81" s="24">
        <v>1806.86</v>
      </c>
      <c r="K81" s="24">
        <v>935.77</v>
      </c>
      <c r="L81" s="24">
        <v>14993.14</v>
      </c>
      <c r="M81" s="24">
        <v>14993.14</v>
      </c>
      <c r="N81" s="23">
        <f t="shared" si="2"/>
        <v>871.08999999999992</v>
      </c>
      <c r="O81" s="13">
        <f t="shared" si="3"/>
        <v>0.10755119047619047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6">
        <v>530101</v>
      </c>
      <c r="B82" s="3" t="s">
        <v>136</v>
      </c>
      <c r="C82" s="3" t="s">
        <v>93</v>
      </c>
      <c r="D82" s="3" t="s">
        <v>131</v>
      </c>
      <c r="E82" s="24">
        <v>0</v>
      </c>
      <c r="F82" s="24">
        <v>27000</v>
      </c>
      <c r="G82" s="24">
        <v>27000</v>
      </c>
      <c r="H82" s="24">
        <v>27000</v>
      </c>
      <c r="I82" s="24">
        <v>2754.11</v>
      </c>
      <c r="J82" s="24">
        <v>2754.11</v>
      </c>
      <c r="K82" s="24">
        <v>0</v>
      </c>
      <c r="L82" s="24">
        <v>24245.89</v>
      </c>
      <c r="M82" s="24">
        <v>24245.89</v>
      </c>
      <c r="N82" s="23">
        <f t="shared" si="2"/>
        <v>2754.11</v>
      </c>
      <c r="O82" s="13">
        <f t="shared" si="3"/>
        <v>0.10200407407407408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6">
        <v>530104</v>
      </c>
      <c r="B83" s="3" t="s">
        <v>136</v>
      </c>
      <c r="C83" s="3" t="s">
        <v>94</v>
      </c>
      <c r="D83" s="3" t="s">
        <v>131</v>
      </c>
      <c r="E83" s="24">
        <v>35000</v>
      </c>
      <c r="F83" s="24">
        <v>35000</v>
      </c>
      <c r="G83" s="24">
        <v>70000</v>
      </c>
      <c r="H83" s="24">
        <v>70000</v>
      </c>
      <c r="I83" s="24">
        <v>63123.01</v>
      </c>
      <c r="J83" s="24">
        <v>63123.01</v>
      </c>
      <c r="K83" s="24">
        <v>46483.35</v>
      </c>
      <c r="L83" s="24">
        <v>6876.99</v>
      </c>
      <c r="M83" s="24">
        <v>6876.99</v>
      </c>
      <c r="N83" s="23">
        <f t="shared" si="2"/>
        <v>16639.660000000003</v>
      </c>
      <c r="O83" s="13">
        <f t="shared" si="3"/>
        <v>0.90175728571428571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6">
        <v>530105</v>
      </c>
      <c r="B84" s="3" t="s">
        <v>136</v>
      </c>
      <c r="C84" s="3" t="s">
        <v>64</v>
      </c>
      <c r="D84" s="3" t="s">
        <v>131</v>
      </c>
      <c r="E84" s="24">
        <v>56000</v>
      </c>
      <c r="F84" s="24">
        <v>20000</v>
      </c>
      <c r="G84" s="24">
        <v>76000</v>
      </c>
      <c r="H84" s="24">
        <v>76000</v>
      </c>
      <c r="I84" s="24">
        <v>31110.560000000001</v>
      </c>
      <c r="J84" s="24">
        <v>31110.560000000001</v>
      </c>
      <c r="K84" s="24">
        <v>27924.5</v>
      </c>
      <c r="L84" s="24">
        <v>44889.440000000002</v>
      </c>
      <c r="M84" s="24">
        <v>44889.440000000002</v>
      </c>
      <c r="N84" s="23">
        <f t="shared" si="2"/>
        <v>3186.0600000000013</v>
      </c>
      <c r="O84" s="13">
        <f t="shared" si="3"/>
        <v>0.40934947368421054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6">
        <v>530203</v>
      </c>
      <c r="B85" s="3" t="s">
        <v>136</v>
      </c>
      <c r="C85" s="3" t="s">
        <v>87</v>
      </c>
      <c r="D85" s="3" t="s">
        <v>131</v>
      </c>
      <c r="E85" s="24">
        <v>0</v>
      </c>
      <c r="F85" s="24">
        <v>6600</v>
      </c>
      <c r="G85" s="24">
        <v>6600</v>
      </c>
      <c r="H85" s="24">
        <v>6600</v>
      </c>
      <c r="I85" s="24">
        <v>0</v>
      </c>
      <c r="J85" s="24">
        <v>0</v>
      </c>
      <c r="K85" s="24">
        <v>0</v>
      </c>
      <c r="L85" s="24">
        <v>6600</v>
      </c>
      <c r="M85" s="24">
        <v>6600</v>
      </c>
      <c r="N85" s="23">
        <f t="shared" si="2"/>
        <v>0</v>
      </c>
      <c r="O85" s="13">
        <f t="shared" si="3"/>
        <v>0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6">
        <v>530204</v>
      </c>
      <c r="B86" s="3" t="s">
        <v>136</v>
      </c>
      <c r="C86" s="3" t="s">
        <v>67</v>
      </c>
      <c r="D86" s="3" t="s">
        <v>131</v>
      </c>
      <c r="E86" s="24">
        <v>0</v>
      </c>
      <c r="F86" s="24">
        <v>5873.75</v>
      </c>
      <c r="G86" s="24">
        <v>5873.75</v>
      </c>
      <c r="H86" s="24">
        <v>5873.75</v>
      </c>
      <c r="I86" s="24">
        <v>5579.9</v>
      </c>
      <c r="J86" s="24">
        <v>5579.8</v>
      </c>
      <c r="K86" s="24">
        <v>0</v>
      </c>
      <c r="L86" s="24">
        <v>293.85000000000002</v>
      </c>
      <c r="M86" s="24">
        <v>293.95</v>
      </c>
      <c r="N86" s="23">
        <f t="shared" si="2"/>
        <v>5579.8</v>
      </c>
      <c r="O86" s="13">
        <f t="shared" si="3"/>
        <v>0.94995530964034902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6">
        <v>530208</v>
      </c>
      <c r="B87" s="3" t="s">
        <v>136</v>
      </c>
      <c r="C87" s="3" t="s">
        <v>95</v>
      </c>
      <c r="D87" s="3" t="s">
        <v>131</v>
      </c>
      <c r="E87" s="24">
        <v>338600</v>
      </c>
      <c r="F87" s="24">
        <v>-57000</v>
      </c>
      <c r="G87" s="24">
        <v>281600</v>
      </c>
      <c r="H87" s="24">
        <v>281600</v>
      </c>
      <c r="I87" s="24">
        <v>271600</v>
      </c>
      <c r="J87" s="24">
        <v>112933.33</v>
      </c>
      <c r="K87" s="24">
        <v>70423.990000000005</v>
      </c>
      <c r="L87" s="24">
        <v>10000</v>
      </c>
      <c r="M87" s="24">
        <v>168666.67</v>
      </c>
      <c r="N87" s="23">
        <f t="shared" si="2"/>
        <v>42509.34</v>
      </c>
      <c r="O87" s="13">
        <f t="shared" si="3"/>
        <v>0.40104165482954546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6">
        <v>530209</v>
      </c>
      <c r="B88" s="3" t="s">
        <v>136</v>
      </c>
      <c r="C88" s="3" t="s">
        <v>96</v>
      </c>
      <c r="D88" s="3" t="s">
        <v>131</v>
      </c>
      <c r="E88" s="24">
        <v>206117.5</v>
      </c>
      <c r="F88" s="24">
        <v>-9000</v>
      </c>
      <c r="G88" s="24">
        <v>197117.5</v>
      </c>
      <c r="H88" s="24">
        <v>197117.5</v>
      </c>
      <c r="I88" s="24">
        <v>196167.72</v>
      </c>
      <c r="J88" s="24">
        <v>156349.29</v>
      </c>
      <c r="K88" s="24">
        <v>66364.05</v>
      </c>
      <c r="L88" s="24">
        <v>949.78</v>
      </c>
      <c r="M88" s="24">
        <v>40768.21</v>
      </c>
      <c r="N88" s="23">
        <f t="shared" si="2"/>
        <v>89985.24</v>
      </c>
      <c r="O88" s="13">
        <f t="shared" si="3"/>
        <v>0.79317812979568025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6">
        <v>530255</v>
      </c>
      <c r="B89" s="3" t="s">
        <v>136</v>
      </c>
      <c r="C89" s="3" t="s">
        <v>97</v>
      </c>
      <c r="D89" s="3" t="s">
        <v>131</v>
      </c>
      <c r="E89" s="24">
        <v>4000</v>
      </c>
      <c r="F89" s="24">
        <v>9444.36</v>
      </c>
      <c r="G89" s="24">
        <v>13444.36</v>
      </c>
      <c r="H89" s="24">
        <v>13444.36</v>
      </c>
      <c r="I89" s="24">
        <v>5444.36</v>
      </c>
      <c r="J89" s="24">
        <v>5092.12</v>
      </c>
      <c r="K89" s="24">
        <v>4540.78</v>
      </c>
      <c r="L89" s="24">
        <v>8000</v>
      </c>
      <c r="M89" s="24">
        <v>8352.24</v>
      </c>
      <c r="N89" s="23">
        <f t="shared" si="2"/>
        <v>551.34000000000015</v>
      </c>
      <c r="O89" s="13">
        <f t="shared" si="3"/>
        <v>0.37875510623041925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6">
        <v>530403</v>
      </c>
      <c r="B90" s="3" t="s">
        <v>136</v>
      </c>
      <c r="C90" s="3" t="s">
        <v>98</v>
      </c>
      <c r="D90" s="3" t="s">
        <v>131</v>
      </c>
      <c r="E90" s="24">
        <v>15000</v>
      </c>
      <c r="F90" s="24">
        <v>0</v>
      </c>
      <c r="G90" s="24">
        <v>15000</v>
      </c>
      <c r="H90" s="24">
        <v>15000</v>
      </c>
      <c r="I90" s="24">
        <v>0</v>
      </c>
      <c r="J90" s="24">
        <v>0</v>
      </c>
      <c r="K90" s="24">
        <v>0</v>
      </c>
      <c r="L90" s="24">
        <v>15000</v>
      </c>
      <c r="M90" s="24">
        <v>15000</v>
      </c>
      <c r="N90" s="23">
        <f t="shared" si="2"/>
        <v>0</v>
      </c>
      <c r="O90" s="13">
        <f t="shared" si="3"/>
        <v>0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6">
        <v>530404</v>
      </c>
      <c r="B91" s="3" t="s">
        <v>136</v>
      </c>
      <c r="C91" s="3" t="s">
        <v>99</v>
      </c>
      <c r="D91" s="3" t="s">
        <v>131</v>
      </c>
      <c r="E91" s="24">
        <v>13000</v>
      </c>
      <c r="F91" s="24">
        <v>-2000</v>
      </c>
      <c r="G91" s="24">
        <v>11000</v>
      </c>
      <c r="H91" s="24">
        <v>11000</v>
      </c>
      <c r="I91" s="24">
        <v>5540</v>
      </c>
      <c r="J91" s="24">
        <v>5540</v>
      </c>
      <c r="K91" s="24">
        <v>5540</v>
      </c>
      <c r="L91" s="24">
        <v>5460</v>
      </c>
      <c r="M91" s="24">
        <v>5460</v>
      </c>
      <c r="N91" s="23">
        <f t="shared" si="2"/>
        <v>0</v>
      </c>
      <c r="O91" s="13">
        <f t="shared" si="3"/>
        <v>0.50363636363636366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6">
        <v>530405</v>
      </c>
      <c r="B92" s="3" t="s">
        <v>136</v>
      </c>
      <c r="C92" s="3" t="s">
        <v>69</v>
      </c>
      <c r="D92" s="3" t="s">
        <v>131</v>
      </c>
      <c r="E92" s="24">
        <v>10000</v>
      </c>
      <c r="F92" s="24">
        <v>-3000</v>
      </c>
      <c r="G92" s="24">
        <v>7000</v>
      </c>
      <c r="H92" s="24">
        <v>7000</v>
      </c>
      <c r="I92" s="24">
        <v>0</v>
      </c>
      <c r="J92" s="24">
        <v>0</v>
      </c>
      <c r="K92" s="24">
        <v>0</v>
      </c>
      <c r="L92" s="24">
        <v>7000</v>
      </c>
      <c r="M92" s="24">
        <v>7000</v>
      </c>
      <c r="N92" s="23">
        <f t="shared" si="2"/>
        <v>0</v>
      </c>
      <c r="O92" s="13">
        <f t="shared" si="3"/>
        <v>0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6">
        <v>530502</v>
      </c>
      <c r="B93" s="3" t="s">
        <v>136</v>
      </c>
      <c r="C93" s="3" t="s">
        <v>100</v>
      </c>
      <c r="D93" s="3" t="s">
        <v>131</v>
      </c>
      <c r="E93" s="24">
        <v>0</v>
      </c>
      <c r="F93" s="24">
        <v>5000</v>
      </c>
      <c r="G93" s="24">
        <v>5000</v>
      </c>
      <c r="H93" s="24">
        <v>5000</v>
      </c>
      <c r="I93" s="24">
        <v>1260</v>
      </c>
      <c r="J93" s="24">
        <v>1260</v>
      </c>
      <c r="K93" s="24">
        <v>38.4</v>
      </c>
      <c r="L93" s="24">
        <v>3740</v>
      </c>
      <c r="M93" s="24">
        <v>3740</v>
      </c>
      <c r="N93" s="23">
        <f t="shared" si="2"/>
        <v>1221.5999999999999</v>
      </c>
      <c r="O93" s="13">
        <f t="shared" si="3"/>
        <v>0.252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6">
        <v>530702</v>
      </c>
      <c r="B94" s="3" t="s">
        <v>136</v>
      </c>
      <c r="C94" s="3" t="s">
        <v>59</v>
      </c>
      <c r="D94" s="3" t="s">
        <v>131</v>
      </c>
      <c r="E94" s="24">
        <v>0</v>
      </c>
      <c r="F94" s="24">
        <v>1250</v>
      </c>
      <c r="G94" s="24">
        <v>1250</v>
      </c>
      <c r="H94" s="24">
        <v>1250</v>
      </c>
      <c r="I94" s="24">
        <v>1200</v>
      </c>
      <c r="J94" s="24">
        <v>1200</v>
      </c>
      <c r="K94" s="24">
        <v>1200</v>
      </c>
      <c r="L94" s="24">
        <v>50</v>
      </c>
      <c r="M94" s="24">
        <v>50</v>
      </c>
      <c r="N94" s="23">
        <f t="shared" si="2"/>
        <v>0</v>
      </c>
      <c r="O94" s="13">
        <f t="shared" si="3"/>
        <v>0.96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6">
        <v>530703</v>
      </c>
      <c r="B95" s="3" t="s">
        <v>136</v>
      </c>
      <c r="C95" s="3" t="s">
        <v>70</v>
      </c>
      <c r="D95" s="3" t="s">
        <v>131</v>
      </c>
      <c r="E95" s="24">
        <v>5916.99</v>
      </c>
      <c r="F95" s="24">
        <v>500</v>
      </c>
      <c r="G95" s="24">
        <v>6416.99</v>
      </c>
      <c r="H95" s="24">
        <v>6416.99</v>
      </c>
      <c r="I95" s="24">
        <v>0</v>
      </c>
      <c r="J95" s="24">
        <v>0</v>
      </c>
      <c r="K95" s="24">
        <v>0</v>
      </c>
      <c r="L95" s="24">
        <v>6416.99</v>
      </c>
      <c r="M95" s="24">
        <v>6416.99</v>
      </c>
      <c r="N95" s="23">
        <f t="shared" si="2"/>
        <v>0</v>
      </c>
      <c r="O95" s="13">
        <f t="shared" si="3"/>
        <v>0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6">
        <v>530704</v>
      </c>
      <c r="B96" s="3" t="s">
        <v>136</v>
      </c>
      <c r="C96" s="3" t="s">
        <v>71</v>
      </c>
      <c r="D96" s="3" t="s">
        <v>131</v>
      </c>
      <c r="E96" s="24">
        <v>9875</v>
      </c>
      <c r="F96" s="24">
        <v>-9000</v>
      </c>
      <c r="G96" s="24">
        <v>875</v>
      </c>
      <c r="H96" s="24">
        <v>875</v>
      </c>
      <c r="I96" s="24">
        <v>0</v>
      </c>
      <c r="J96" s="24">
        <v>0</v>
      </c>
      <c r="K96" s="24">
        <v>0</v>
      </c>
      <c r="L96" s="24">
        <v>875</v>
      </c>
      <c r="M96" s="24">
        <v>875</v>
      </c>
      <c r="N96" s="23">
        <f t="shared" si="2"/>
        <v>0</v>
      </c>
      <c r="O96" s="13">
        <f t="shared" si="3"/>
        <v>0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6">
        <v>530803</v>
      </c>
      <c r="B97" s="3" t="s">
        <v>136</v>
      </c>
      <c r="C97" s="3" t="s">
        <v>101</v>
      </c>
      <c r="D97" s="3" t="s">
        <v>131</v>
      </c>
      <c r="E97" s="24">
        <v>4000</v>
      </c>
      <c r="F97" s="24">
        <v>2000</v>
      </c>
      <c r="G97" s="24">
        <v>6000</v>
      </c>
      <c r="H97" s="24">
        <v>6000</v>
      </c>
      <c r="I97" s="24">
        <v>0</v>
      </c>
      <c r="J97" s="24">
        <v>0</v>
      </c>
      <c r="K97" s="24">
        <v>0</v>
      </c>
      <c r="L97" s="24">
        <v>6000</v>
      </c>
      <c r="M97" s="24">
        <v>6000</v>
      </c>
      <c r="N97" s="23">
        <f t="shared" si="2"/>
        <v>0</v>
      </c>
      <c r="O97" s="13">
        <f t="shared" si="3"/>
        <v>0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6">
        <v>530804</v>
      </c>
      <c r="B98" s="3" t="s">
        <v>136</v>
      </c>
      <c r="C98" s="3" t="s">
        <v>73</v>
      </c>
      <c r="D98" s="3" t="s">
        <v>131</v>
      </c>
      <c r="E98" s="24">
        <v>31700</v>
      </c>
      <c r="F98" s="24">
        <v>0</v>
      </c>
      <c r="G98" s="24">
        <v>31700</v>
      </c>
      <c r="H98" s="24">
        <v>31700</v>
      </c>
      <c r="I98" s="24">
        <v>4549.8</v>
      </c>
      <c r="J98" s="24">
        <v>4549.8</v>
      </c>
      <c r="K98" s="24">
        <v>4549.8</v>
      </c>
      <c r="L98" s="24">
        <v>27150.2</v>
      </c>
      <c r="M98" s="24">
        <v>27150.2</v>
      </c>
      <c r="N98" s="23">
        <f t="shared" si="2"/>
        <v>0</v>
      </c>
      <c r="O98" s="13">
        <f t="shared" si="3"/>
        <v>0.1435268138801262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6">
        <v>530805</v>
      </c>
      <c r="B99" s="3" t="s">
        <v>136</v>
      </c>
      <c r="C99" s="3" t="s">
        <v>90</v>
      </c>
      <c r="D99" s="3" t="s">
        <v>131</v>
      </c>
      <c r="E99" s="24">
        <v>1800</v>
      </c>
      <c r="F99" s="24">
        <v>4000</v>
      </c>
      <c r="G99" s="24">
        <v>5800</v>
      </c>
      <c r="H99" s="24">
        <v>5800</v>
      </c>
      <c r="I99" s="24">
        <v>0</v>
      </c>
      <c r="J99" s="24">
        <v>0</v>
      </c>
      <c r="K99" s="24">
        <v>0</v>
      </c>
      <c r="L99" s="24">
        <v>5800</v>
      </c>
      <c r="M99" s="24">
        <v>5800</v>
      </c>
      <c r="N99" s="23">
        <f t="shared" si="2"/>
        <v>0</v>
      </c>
      <c r="O99" s="13">
        <f t="shared" si="3"/>
        <v>0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6">
        <v>530813</v>
      </c>
      <c r="B100" s="3" t="s">
        <v>136</v>
      </c>
      <c r="C100" s="3" t="s">
        <v>102</v>
      </c>
      <c r="D100" s="3" t="s">
        <v>131</v>
      </c>
      <c r="E100" s="24">
        <v>2000</v>
      </c>
      <c r="F100" s="24">
        <v>6000</v>
      </c>
      <c r="G100" s="24">
        <v>8000</v>
      </c>
      <c r="H100" s="24">
        <v>8000</v>
      </c>
      <c r="I100" s="24">
        <v>0</v>
      </c>
      <c r="J100" s="24">
        <v>0</v>
      </c>
      <c r="K100" s="24">
        <v>0</v>
      </c>
      <c r="L100" s="24">
        <v>8000</v>
      </c>
      <c r="M100" s="24">
        <v>8000</v>
      </c>
      <c r="N100" s="23">
        <f t="shared" si="2"/>
        <v>0</v>
      </c>
      <c r="O100" s="13">
        <f t="shared" si="3"/>
        <v>0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6">
        <v>531407</v>
      </c>
      <c r="B101" s="3" t="s">
        <v>136</v>
      </c>
      <c r="C101" s="3" t="s">
        <v>75</v>
      </c>
      <c r="D101" s="3" t="s">
        <v>131</v>
      </c>
      <c r="E101" s="24">
        <v>4800.3999999999996</v>
      </c>
      <c r="F101" s="24">
        <v>0</v>
      </c>
      <c r="G101" s="24">
        <v>4800.3999999999996</v>
      </c>
      <c r="H101" s="24">
        <v>4800.3999999999996</v>
      </c>
      <c r="I101" s="24">
        <v>4330</v>
      </c>
      <c r="J101" s="24">
        <v>4330</v>
      </c>
      <c r="K101" s="24">
        <v>0</v>
      </c>
      <c r="L101" s="24">
        <v>470.4</v>
      </c>
      <c r="M101" s="24">
        <v>470.4</v>
      </c>
      <c r="N101" s="23">
        <f t="shared" si="2"/>
        <v>4330</v>
      </c>
      <c r="O101" s="13">
        <f t="shared" si="3"/>
        <v>0.90200816598616784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6">
        <v>570201</v>
      </c>
      <c r="B102" s="3" t="s">
        <v>137</v>
      </c>
      <c r="C102" s="3" t="s">
        <v>77</v>
      </c>
      <c r="D102" s="3" t="s">
        <v>131</v>
      </c>
      <c r="E102" s="24">
        <v>15000</v>
      </c>
      <c r="F102" s="24">
        <v>0</v>
      </c>
      <c r="G102" s="24">
        <v>15000</v>
      </c>
      <c r="H102" s="24">
        <v>15000</v>
      </c>
      <c r="I102" s="24">
        <v>0</v>
      </c>
      <c r="J102" s="24">
        <v>0</v>
      </c>
      <c r="K102" s="24">
        <v>0</v>
      </c>
      <c r="L102" s="24">
        <v>15000</v>
      </c>
      <c r="M102" s="24">
        <v>15000</v>
      </c>
      <c r="N102" s="23">
        <f t="shared" si="2"/>
        <v>0</v>
      </c>
      <c r="O102" s="13">
        <f t="shared" si="3"/>
        <v>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6">
        <v>580406</v>
      </c>
      <c r="B103" s="3" t="s">
        <v>138</v>
      </c>
      <c r="C103" s="3" t="s">
        <v>91</v>
      </c>
      <c r="D103" s="3" t="s">
        <v>131</v>
      </c>
      <c r="E103" s="24">
        <v>300</v>
      </c>
      <c r="F103" s="24">
        <v>600</v>
      </c>
      <c r="G103" s="24">
        <v>900</v>
      </c>
      <c r="H103" s="24">
        <v>900</v>
      </c>
      <c r="I103" s="24">
        <v>459.39</v>
      </c>
      <c r="J103" s="24">
        <v>459.39</v>
      </c>
      <c r="K103" s="24">
        <v>459.39</v>
      </c>
      <c r="L103" s="24">
        <v>440.61</v>
      </c>
      <c r="M103" s="24">
        <v>440.61</v>
      </c>
      <c r="N103" s="23">
        <f t="shared" si="2"/>
        <v>0</v>
      </c>
      <c r="O103" s="13">
        <f t="shared" si="3"/>
        <v>0.51043333333333329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6">
        <v>730204</v>
      </c>
      <c r="B104" s="3" t="s">
        <v>139</v>
      </c>
      <c r="C104" s="3" t="s">
        <v>67</v>
      </c>
      <c r="D104" s="3" t="s">
        <v>131</v>
      </c>
      <c r="E104" s="24">
        <v>0</v>
      </c>
      <c r="F104" s="24">
        <v>7500</v>
      </c>
      <c r="G104" s="24">
        <v>7500</v>
      </c>
      <c r="H104" s="24">
        <v>7500</v>
      </c>
      <c r="I104" s="24">
        <v>6200</v>
      </c>
      <c r="J104" s="24">
        <v>6200</v>
      </c>
      <c r="K104" s="24">
        <v>6200</v>
      </c>
      <c r="L104" s="24">
        <v>1300</v>
      </c>
      <c r="M104" s="24">
        <v>1300</v>
      </c>
      <c r="N104" s="23">
        <f t="shared" si="2"/>
        <v>0</v>
      </c>
      <c r="O104" s="13">
        <f t="shared" si="3"/>
        <v>0.82666666666666666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6">
        <v>730402</v>
      </c>
      <c r="B105" s="3" t="s">
        <v>139</v>
      </c>
      <c r="C105" s="3" t="s">
        <v>82</v>
      </c>
      <c r="D105" s="3" t="s">
        <v>131</v>
      </c>
      <c r="E105" s="24">
        <v>30000</v>
      </c>
      <c r="F105" s="24">
        <v>0</v>
      </c>
      <c r="G105" s="24">
        <v>30000</v>
      </c>
      <c r="H105" s="24">
        <v>30000</v>
      </c>
      <c r="I105" s="24">
        <v>0</v>
      </c>
      <c r="J105" s="24">
        <v>0</v>
      </c>
      <c r="K105" s="24">
        <v>0</v>
      </c>
      <c r="L105" s="24">
        <v>30000</v>
      </c>
      <c r="M105" s="24">
        <v>30000</v>
      </c>
      <c r="N105" s="23">
        <f t="shared" si="2"/>
        <v>0</v>
      </c>
      <c r="O105" s="13">
        <f t="shared" si="3"/>
        <v>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6">
        <v>730805</v>
      </c>
      <c r="B106" s="3" t="s">
        <v>139</v>
      </c>
      <c r="C106" s="3" t="s">
        <v>90</v>
      </c>
      <c r="D106" s="3" t="s">
        <v>131</v>
      </c>
      <c r="E106" s="24">
        <v>0</v>
      </c>
      <c r="F106" s="24">
        <v>6500</v>
      </c>
      <c r="G106" s="24">
        <v>6500</v>
      </c>
      <c r="H106" s="24">
        <v>6500</v>
      </c>
      <c r="I106" s="24">
        <v>6298.6</v>
      </c>
      <c r="J106" s="24">
        <v>6298.6</v>
      </c>
      <c r="K106" s="24">
        <v>6298.6</v>
      </c>
      <c r="L106" s="24">
        <v>201.4</v>
      </c>
      <c r="M106" s="24">
        <v>201.4</v>
      </c>
      <c r="N106" s="23">
        <f t="shared" si="2"/>
        <v>0</v>
      </c>
      <c r="O106" s="13">
        <f t="shared" si="3"/>
        <v>0.96901538461538472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6">
        <v>730811</v>
      </c>
      <c r="B107" s="3" t="s">
        <v>139</v>
      </c>
      <c r="C107" s="3" t="s">
        <v>103</v>
      </c>
      <c r="D107" s="3" t="s">
        <v>131</v>
      </c>
      <c r="E107" s="24">
        <v>0</v>
      </c>
      <c r="F107" s="24">
        <v>60000</v>
      </c>
      <c r="G107" s="24">
        <v>60000</v>
      </c>
      <c r="H107" s="24">
        <v>60000</v>
      </c>
      <c r="I107" s="24">
        <v>0</v>
      </c>
      <c r="J107" s="24">
        <v>0</v>
      </c>
      <c r="K107" s="24">
        <v>0</v>
      </c>
      <c r="L107" s="24">
        <v>60000</v>
      </c>
      <c r="M107" s="24">
        <v>60000</v>
      </c>
      <c r="N107" s="23">
        <f t="shared" si="2"/>
        <v>0</v>
      </c>
      <c r="O107" s="13">
        <f t="shared" si="3"/>
        <v>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6">
        <v>840103</v>
      </c>
      <c r="B108" s="3" t="s">
        <v>140</v>
      </c>
      <c r="C108" s="3" t="s">
        <v>83</v>
      </c>
      <c r="D108" s="3" t="s">
        <v>131</v>
      </c>
      <c r="E108" s="24">
        <v>0</v>
      </c>
      <c r="F108" s="24">
        <v>13000</v>
      </c>
      <c r="G108" s="24">
        <v>13000</v>
      </c>
      <c r="H108" s="24">
        <v>13000</v>
      </c>
      <c r="I108" s="24">
        <v>6000</v>
      </c>
      <c r="J108" s="24">
        <v>6000</v>
      </c>
      <c r="K108" s="24">
        <v>6000</v>
      </c>
      <c r="L108" s="24">
        <v>7000</v>
      </c>
      <c r="M108" s="24">
        <v>7000</v>
      </c>
      <c r="N108" s="23">
        <f t="shared" si="2"/>
        <v>0</v>
      </c>
      <c r="O108" s="13">
        <f t="shared" si="3"/>
        <v>0.46153846153846156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6">
        <v>840104</v>
      </c>
      <c r="B109" s="3" t="s">
        <v>140</v>
      </c>
      <c r="C109" s="3" t="s">
        <v>104</v>
      </c>
      <c r="D109" s="3" t="s">
        <v>131</v>
      </c>
      <c r="E109" s="24">
        <v>20000</v>
      </c>
      <c r="F109" s="24">
        <v>0</v>
      </c>
      <c r="G109" s="24">
        <v>20000</v>
      </c>
      <c r="H109" s="24">
        <v>20000</v>
      </c>
      <c r="I109" s="24">
        <v>0</v>
      </c>
      <c r="J109" s="24">
        <v>0</v>
      </c>
      <c r="K109" s="24">
        <v>0</v>
      </c>
      <c r="L109" s="24">
        <v>20000</v>
      </c>
      <c r="M109" s="24">
        <v>20000</v>
      </c>
      <c r="N109" s="23">
        <f t="shared" si="2"/>
        <v>0</v>
      </c>
      <c r="O109" s="13">
        <f t="shared" si="3"/>
        <v>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6">
        <v>840107</v>
      </c>
      <c r="B110" s="3" t="s">
        <v>140</v>
      </c>
      <c r="C110" s="3" t="s">
        <v>105</v>
      </c>
      <c r="D110" s="3" t="s">
        <v>131</v>
      </c>
      <c r="E110" s="24">
        <v>102250</v>
      </c>
      <c r="F110" s="24">
        <v>-82571</v>
      </c>
      <c r="G110" s="24">
        <v>19679</v>
      </c>
      <c r="H110" s="24">
        <v>19679</v>
      </c>
      <c r="I110" s="24">
        <v>13679</v>
      </c>
      <c r="J110" s="24">
        <v>13679</v>
      </c>
      <c r="K110" s="24">
        <v>13679</v>
      </c>
      <c r="L110" s="24">
        <v>6000</v>
      </c>
      <c r="M110" s="24">
        <v>6000</v>
      </c>
      <c r="N110" s="23">
        <f t="shared" si="2"/>
        <v>0</v>
      </c>
      <c r="O110" s="13">
        <f t="shared" si="3"/>
        <v>0.69510645866151732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6">
        <v>510105</v>
      </c>
      <c r="B111" s="3" t="s">
        <v>14</v>
      </c>
      <c r="C111" s="3" t="s">
        <v>15</v>
      </c>
      <c r="D111" s="3" t="s">
        <v>132</v>
      </c>
      <c r="E111" s="24">
        <v>100402</v>
      </c>
      <c r="F111" s="24">
        <v>-35830</v>
      </c>
      <c r="G111" s="24">
        <v>64572</v>
      </c>
      <c r="H111" s="24">
        <v>64572</v>
      </c>
      <c r="I111" s="24">
        <v>52002.8</v>
      </c>
      <c r="J111" s="24">
        <v>52002.8</v>
      </c>
      <c r="K111" s="24">
        <v>38703.81</v>
      </c>
      <c r="L111" s="24">
        <v>12569.2</v>
      </c>
      <c r="M111" s="24">
        <v>12569.2</v>
      </c>
      <c r="N111" s="23">
        <f t="shared" si="2"/>
        <v>13298.990000000005</v>
      </c>
      <c r="O111" s="13">
        <f t="shared" si="3"/>
        <v>0.80534597038964262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6">
        <v>510203</v>
      </c>
      <c r="B112" s="3" t="s">
        <v>14</v>
      </c>
      <c r="C112" s="3" t="s">
        <v>43</v>
      </c>
      <c r="D112" s="3" t="s">
        <v>132</v>
      </c>
      <c r="E112" s="24">
        <v>4985</v>
      </c>
      <c r="F112" s="24">
        <v>396</v>
      </c>
      <c r="G112" s="24">
        <v>5381</v>
      </c>
      <c r="H112" s="24">
        <v>5381</v>
      </c>
      <c r="I112" s="24">
        <v>3504.86</v>
      </c>
      <c r="J112" s="24">
        <v>3504.86</v>
      </c>
      <c r="K112" s="24">
        <v>3008.12</v>
      </c>
      <c r="L112" s="24">
        <v>1876.14</v>
      </c>
      <c r="M112" s="24">
        <v>1876.14</v>
      </c>
      <c r="N112" s="23">
        <f t="shared" si="2"/>
        <v>496.74000000000024</v>
      </c>
      <c r="O112" s="13">
        <f t="shared" si="3"/>
        <v>0.65133989964690575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6">
        <v>510204</v>
      </c>
      <c r="B113" s="3" t="s">
        <v>14</v>
      </c>
      <c r="C113" s="3" t="s">
        <v>44</v>
      </c>
      <c r="D113" s="3" t="s">
        <v>132</v>
      </c>
      <c r="E113" s="24">
        <v>2103</v>
      </c>
      <c r="F113" s="24">
        <v>147</v>
      </c>
      <c r="G113" s="24">
        <v>2250</v>
      </c>
      <c r="H113" s="24">
        <v>2250</v>
      </c>
      <c r="I113" s="24">
        <v>1935.42</v>
      </c>
      <c r="J113" s="24">
        <v>1935.42</v>
      </c>
      <c r="K113" s="24">
        <v>1710.42</v>
      </c>
      <c r="L113" s="24">
        <v>314.58</v>
      </c>
      <c r="M113" s="24">
        <v>314.58</v>
      </c>
      <c r="N113" s="23">
        <f t="shared" si="2"/>
        <v>225</v>
      </c>
      <c r="O113" s="13">
        <f t="shared" si="3"/>
        <v>0.86018666666666665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6">
        <v>510510</v>
      </c>
      <c r="B114" s="3" t="s">
        <v>14</v>
      </c>
      <c r="C114" s="3" t="s">
        <v>45</v>
      </c>
      <c r="D114" s="3" t="s">
        <v>132</v>
      </c>
      <c r="E114" s="24">
        <v>0</v>
      </c>
      <c r="F114" s="24">
        <v>2000</v>
      </c>
      <c r="G114" s="24">
        <v>2000</v>
      </c>
      <c r="H114" s="24">
        <v>2000</v>
      </c>
      <c r="I114" s="24">
        <v>0</v>
      </c>
      <c r="J114" s="24">
        <v>0</v>
      </c>
      <c r="K114" s="24">
        <v>0</v>
      </c>
      <c r="L114" s="24">
        <v>2000</v>
      </c>
      <c r="M114" s="24">
        <v>2000</v>
      </c>
      <c r="N114" s="23">
        <f t="shared" si="2"/>
        <v>0</v>
      </c>
      <c r="O114" s="13">
        <f t="shared" si="3"/>
        <v>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6">
        <v>510513</v>
      </c>
      <c r="B115" s="3" t="s">
        <v>14</v>
      </c>
      <c r="C115" s="3" t="s">
        <v>63</v>
      </c>
      <c r="D115" s="3" t="s">
        <v>132</v>
      </c>
      <c r="E115" s="24">
        <v>1514</v>
      </c>
      <c r="F115" s="24">
        <v>-1514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3">
        <f t="shared" si="2"/>
        <v>0</v>
      </c>
      <c r="O115" s="13" t="e">
        <f t="shared" si="3"/>
        <v>#DIV/0!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6">
        <v>510601</v>
      </c>
      <c r="B116" s="3" t="s">
        <v>14</v>
      </c>
      <c r="C116" s="3" t="s">
        <v>47</v>
      </c>
      <c r="D116" s="3" t="s">
        <v>132</v>
      </c>
      <c r="E116" s="24">
        <v>9793.93</v>
      </c>
      <c r="F116" s="24">
        <v>-2594.15</v>
      </c>
      <c r="G116" s="24">
        <v>7199.78</v>
      </c>
      <c r="H116" s="24">
        <v>7199.78</v>
      </c>
      <c r="I116" s="24">
        <v>5798.27</v>
      </c>
      <c r="J116" s="24">
        <v>5798.27</v>
      </c>
      <c r="K116" s="24">
        <v>5290.95</v>
      </c>
      <c r="L116" s="24">
        <v>1401.51</v>
      </c>
      <c r="M116" s="24">
        <v>1401.51</v>
      </c>
      <c r="N116" s="23">
        <f t="shared" si="2"/>
        <v>507.32000000000062</v>
      </c>
      <c r="O116" s="13">
        <f t="shared" si="3"/>
        <v>0.80533988538538681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6">
        <v>510602</v>
      </c>
      <c r="B117" s="3" t="s">
        <v>14</v>
      </c>
      <c r="C117" s="3" t="s">
        <v>48</v>
      </c>
      <c r="D117" s="3" t="s">
        <v>132</v>
      </c>
      <c r="E117" s="24">
        <v>5983.81</v>
      </c>
      <c r="F117" s="24">
        <v>-604.96</v>
      </c>
      <c r="G117" s="24">
        <v>5378.85</v>
      </c>
      <c r="H117" s="24">
        <v>5378.85</v>
      </c>
      <c r="I117" s="24">
        <v>3093.81</v>
      </c>
      <c r="J117" s="24">
        <v>3093.81</v>
      </c>
      <c r="K117" s="24">
        <v>2597.2800000000002</v>
      </c>
      <c r="L117" s="24">
        <v>2285.04</v>
      </c>
      <c r="M117" s="24">
        <v>2285.04</v>
      </c>
      <c r="N117" s="23">
        <f t="shared" si="2"/>
        <v>496.52999999999975</v>
      </c>
      <c r="O117" s="13">
        <f t="shared" si="3"/>
        <v>0.57518056833709807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6">
        <v>510707</v>
      </c>
      <c r="B118" s="3" t="s">
        <v>14</v>
      </c>
      <c r="C118" s="3" t="s">
        <v>50</v>
      </c>
      <c r="D118" s="3" t="s">
        <v>132</v>
      </c>
      <c r="E118" s="24">
        <v>3293.46</v>
      </c>
      <c r="F118" s="24">
        <v>7500</v>
      </c>
      <c r="G118" s="24">
        <v>10793.46</v>
      </c>
      <c r="H118" s="24">
        <v>10793.46</v>
      </c>
      <c r="I118" s="24">
        <v>1329.17</v>
      </c>
      <c r="J118" s="24">
        <v>1329.17</v>
      </c>
      <c r="K118" s="24">
        <v>1329.17</v>
      </c>
      <c r="L118" s="24">
        <v>9464.2900000000009</v>
      </c>
      <c r="M118" s="24">
        <v>9464.2900000000009</v>
      </c>
      <c r="N118" s="23">
        <f t="shared" si="2"/>
        <v>0</v>
      </c>
      <c r="O118" s="13">
        <f t="shared" si="3"/>
        <v>0.12314586796078368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6">
        <v>510711</v>
      </c>
      <c r="B119" s="3" t="s">
        <v>14</v>
      </c>
      <c r="C119" s="3" t="s">
        <v>52</v>
      </c>
      <c r="D119" s="3" t="s">
        <v>132</v>
      </c>
      <c r="E119" s="24">
        <v>131.75</v>
      </c>
      <c r="F119" s="24">
        <v>0</v>
      </c>
      <c r="G119" s="24">
        <v>131.75</v>
      </c>
      <c r="H119" s="24">
        <v>131.75</v>
      </c>
      <c r="I119" s="24">
        <v>0</v>
      </c>
      <c r="J119" s="24">
        <v>0</v>
      </c>
      <c r="K119" s="24">
        <v>0</v>
      </c>
      <c r="L119" s="24">
        <v>131.75</v>
      </c>
      <c r="M119" s="24">
        <v>131.75</v>
      </c>
      <c r="N119" s="23">
        <f t="shared" si="2"/>
        <v>0</v>
      </c>
      <c r="O119" s="13">
        <f t="shared" si="3"/>
        <v>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6">
        <v>530207</v>
      </c>
      <c r="B120" s="3" t="s">
        <v>136</v>
      </c>
      <c r="C120" s="3" t="s">
        <v>106</v>
      </c>
      <c r="D120" s="3" t="s">
        <v>132</v>
      </c>
      <c r="E120" s="24">
        <v>19970</v>
      </c>
      <c r="F120" s="24">
        <v>-19686</v>
      </c>
      <c r="G120" s="24">
        <v>284</v>
      </c>
      <c r="H120" s="24">
        <v>284</v>
      </c>
      <c r="I120" s="24">
        <v>0</v>
      </c>
      <c r="J120" s="24">
        <v>0</v>
      </c>
      <c r="K120" s="24">
        <v>0</v>
      </c>
      <c r="L120" s="24">
        <v>284</v>
      </c>
      <c r="M120" s="24">
        <v>284</v>
      </c>
      <c r="N120" s="23">
        <f t="shared" si="2"/>
        <v>0</v>
      </c>
      <c r="O120" s="13">
        <f t="shared" si="3"/>
        <v>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6">
        <v>530209</v>
      </c>
      <c r="B121" s="3" t="s">
        <v>136</v>
      </c>
      <c r="C121" s="3" t="s">
        <v>96</v>
      </c>
      <c r="D121" s="3" t="s">
        <v>132</v>
      </c>
      <c r="E121" s="24">
        <v>0</v>
      </c>
      <c r="F121" s="24">
        <v>1200</v>
      </c>
      <c r="G121" s="24">
        <v>1200</v>
      </c>
      <c r="H121" s="24">
        <v>1200</v>
      </c>
      <c r="I121" s="24">
        <v>339.35</v>
      </c>
      <c r="J121" s="24">
        <v>339.35</v>
      </c>
      <c r="K121" s="24">
        <v>0</v>
      </c>
      <c r="L121" s="24">
        <v>860.65</v>
      </c>
      <c r="M121" s="24">
        <v>860.65</v>
      </c>
      <c r="N121" s="23">
        <f t="shared" si="2"/>
        <v>339.35</v>
      </c>
      <c r="O121" s="13">
        <f t="shared" si="3"/>
        <v>0.28279166666666666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6">
        <v>530601</v>
      </c>
      <c r="B122" s="3" t="s">
        <v>136</v>
      </c>
      <c r="C122" s="3" t="s">
        <v>107</v>
      </c>
      <c r="D122" s="3" t="s">
        <v>132</v>
      </c>
      <c r="E122" s="24">
        <v>2000</v>
      </c>
      <c r="F122" s="24">
        <v>-2000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3">
        <f t="shared" si="2"/>
        <v>0</v>
      </c>
      <c r="O122" s="13" t="e">
        <f t="shared" si="3"/>
        <v>#DIV/0!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6">
        <v>53060501</v>
      </c>
      <c r="B123" s="3" t="s">
        <v>136</v>
      </c>
      <c r="C123" s="3" t="s">
        <v>108</v>
      </c>
      <c r="D123" s="3" t="s">
        <v>132</v>
      </c>
      <c r="E123" s="24">
        <v>1200</v>
      </c>
      <c r="F123" s="24">
        <v>-1200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3">
        <f t="shared" si="2"/>
        <v>0</v>
      </c>
      <c r="O123" s="13" t="e">
        <f t="shared" si="3"/>
        <v>#DIV/0!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6">
        <v>53060502</v>
      </c>
      <c r="B124" s="3" t="s">
        <v>136</v>
      </c>
      <c r="C124" s="3" t="s">
        <v>109</v>
      </c>
      <c r="D124" s="3" t="s">
        <v>132</v>
      </c>
      <c r="E124" s="24">
        <v>400</v>
      </c>
      <c r="F124" s="24">
        <v>200000</v>
      </c>
      <c r="G124" s="24">
        <v>200400</v>
      </c>
      <c r="H124" s="24">
        <v>200400</v>
      </c>
      <c r="I124" s="24">
        <v>0</v>
      </c>
      <c r="J124" s="24">
        <v>0</v>
      </c>
      <c r="K124" s="24">
        <v>0</v>
      </c>
      <c r="L124" s="24">
        <v>200400</v>
      </c>
      <c r="M124" s="24">
        <v>200400</v>
      </c>
      <c r="N124" s="23">
        <f t="shared" si="2"/>
        <v>0</v>
      </c>
      <c r="O124" s="13">
        <f t="shared" si="3"/>
        <v>0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6">
        <v>530606</v>
      </c>
      <c r="B125" s="3" t="s">
        <v>136</v>
      </c>
      <c r="C125" s="3" t="s">
        <v>58</v>
      </c>
      <c r="D125" s="3" t="s">
        <v>132</v>
      </c>
      <c r="E125" s="24">
        <v>12000</v>
      </c>
      <c r="F125" s="24">
        <v>-10800</v>
      </c>
      <c r="G125" s="24">
        <v>1200</v>
      </c>
      <c r="H125" s="24">
        <v>1200</v>
      </c>
      <c r="I125" s="24">
        <v>1200</v>
      </c>
      <c r="J125" s="24">
        <v>1200</v>
      </c>
      <c r="K125" s="24">
        <v>1200</v>
      </c>
      <c r="L125" s="24">
        <v>0</v>
      </c>
      <c r="M125" s="24">
        <v>0</v>
      </c>
      <c r="N125" s="23">
        <f t="shared" si="2"/>
        <v>0</v>
      </c>
      <c r="O125" s="13">
        <f t="shared" si="3"/>
        <v>1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6">
        <v>530609</v>
      </c>
      <c r="B126" s="3" t="s">
        <v>136</v>
      </c>
      <c r="C126" s="3" t="s">
        <v>110</v>
      </c>
      <c r="D126" s="3" t="s">
        <v>132</v>
      </c>
      <c r="E126" s="24">
        <v>1800</v>
      </c>
      <c r="F126" s="24">
        <v>0</v>
      </c>
      <c r="G126" s="24">
        <v>1800</v>
      </c>
      <c r="H126" s="24">
        <v>1800</v>
      </c>
      <c r="I126" s="24">
        <v>0</v>
      </c>
      <c r="J126" s="24">
        <v>0</v>
      </c>
      <c r="K126" s="24">
        <v>0</v>
      </c>
      <c r="L126" s="24">
        <v>1800</v>
      </c>
      <c r="M126" s="24">
        <v>1800</v>
      </c>
      <c r="N126" s="23">
        <f t="shared" si="2"/>
        <v>0</v>
      </c>
      <c r="O126" s="13">
        <f t="shared" si="3"/>
        <v>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6">
        <v>580406</v>
      </c>
      <c r="B127" s="3" t="s">
        <v>138</v>
      </c>
      <c r="C127" s="3" t="s">
        <v>62</v>
      </c>
      <c r="D127" s="3" t="s">
        <v>132</v>
      </c>
      <c r="E127" s="24">
        <v>900</v>
      </c>
      <c r="F127" s="24">
        <v>1800</v>
      </c>
      <c r="G127" s="24">
        <v>2700</v>
      </c>
      <c r="H127" s="24">
        <v>2700</v>
      </c>
      <c r="I127" s="24">
        <v>254.72</v>
      </c>
      <c r="J127" s="24">
        <v>254.72</v>
      </c>
      <c r="K127" s="24">
        <v>254.72</v>
      </c>
      <c r="L127" s="24">
        <v>2445.2800000000002</v>
      </c>
      <c r="M127" s="24">
        <v>2445.2800000000002</v>
      </c>
      <c r="N127" s="23">
        <f t="shared" si="2"/>
        <v>0</v>
      </c>
      <c r="O127" s="13">
        <f t="shared" si="3"/>
        <v>9.4340740740740739E-2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6">
        <v>510105</v>
      </c>
      <c r="B128" s="3" t="s">
        <v>14</v>
      </c>
      <c r="C128" s="3" t="s">
        <v>15</v>
      </c>
      <c r="D128" s="3" t="s">
        <v>133</v>
      </c>
      <c r="E128" s="24">
        <v>418614.18</v>
      </c>
      <c r="F128" s="24">
        <v>-279486.18</v>
      </c>
      <c r="G128" s="24">
        <v>139128</v>
      </c>
      <c r="H128" s="24">
        <v>139128</v>
      </c>
      <c r="I128" s="24">
        <v>110398.16</v>
      </c>
      <c r="J128" s="24">
        <v>110398.16</v>
      </c>
      <c r="K128" s="24">
        <v>91527.26</v>
      </c>
      <c r="L128" s="24">
        <v>28729.84</v>
      </c>
      <c r="M128" s="24">
        <v>28729.84</v>
      </c>
      <c r="N128" s="23">
        <f t="shared" si="2"/>
        <v>18870.900000000009</v>
      </c>
      <c r="O128" s="13">
        <f t="shared" si="3"/>
        <v>0.79350066126157215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6">
        <v>510203</v>
      </c>
      <c r="B129" s="3" t="s">
        <v>14</v>
      </c>
      <c r="C129" s="3" t="s">
        <v>43</v>
      </c>
      <c r="D129" s="3" t="s">
        <v>133</v>
      </c>
      <c r="E129" s="24">
        <v>37684.050000000003</v>
      </c>
      <c r="F129" s="24">
        <v>-26090.05</v>
      </c>
      <c r="G129" s="24">
        <v>11594</v>
      </c>
      <c r="H129" s="24">
        <v>11594</v>
      </c>
      <c r="I129" s="24">
        <v>8941.7900000000009</v>
      </c>
      <c r="J129" s="24">
        <v>8941.7900000000009</v>
      </c>
      <c r="K129" s="24">
        <v>8186.78</v>
      </c>
      <c r="L129" s="24">
        <v>2652.21</v>
      </c>
      <c r="M129" s="24">
        <v>2652.21</v>
      </c>
      <c r="N129" s="23">
        <f t="shared" si="2"/>
        <v>755.01000000000113</v>
      </c>
      <c r="O129" s="13">
        <f t="shared" si="3"/>
        <v>0.77124288425047449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6">
        <v>510204</v>
      </c>
      <c r="B130" s="3" t="s">
        <v>14</v>
      </c>
      <c r="C130" s="3" t="s">
        <v>44</v>
      </c>
      <c r="D130" s="3" t="s">
        <v>133</v>
      </c>
      <c r="E130" s="24">
        <v>17620.669999999998</v>
      </c>
      <c r="F130" s="24">
        <v>-10000</v>
      </c>
      <c r="G130" s="24">
        <v>7620.67</v>
      </c>
      <c r="H130" s="24">
        <v>7620.67</v>
      </c>
      <c r="I130" s="24">
        <v>6900.22</v>
      </c>
      <c r="J130" s="24">
        <v>6900.22</v>
      </c>
      <c r="K130" s="24">
        <v>6316.9</v>
      </c>
      <c r="L130" s="24">
        <v>720.45</v>
      </c>
      <c r="M130" s="24">
        <v>720.45</v>
      </c>
      <c r="N130" s="23">
        <f t="shared" si="2"/>
        <v>583.32000000000062</v>
      </c>
      <c r="O130" s="13">
        <f t="shared" si="3"/>
        <v>0.90546106838375107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6">
        <v>510510</v>
      </c>
      <c r="B131" s="3" t="s">
        <v>14</v>
      </c>
      <c r="C131" s="3" t="s">
        <v>92</v>
      </c>
      <c r="D131" s="3" t="s">
        <v>133</v>
      </c>
      <c r="E131" s="24">
        <v>0</v>
      </c>
      <c r="F131" s="24">
        <v>2000</v>
      </c>
      <c r="G131" s="24">
        <v>2000</v>
      </c>
      <c r="H131" s="24">
        <v>2000</v>
      </c>
      <c r="I131" s="24">
        <v>0</v>
      </c>
      <c r="J131" s="24">
        <v>0</v>
      </c>
      <c r="K131" s="24">
        <v>0</v>
      </c>
      <c r="L131" s="24">
        <v>2000</v>
      </c>
      <c r="M131" s="24">
        <v>2000</v>
      </c>
      <c r="N131" s="23">
        <f t="shared" ref="N131:N194" si="4">J131-K131</f>
        <v>0</v>
      </c>
      <c r="O131" s="13">
        <f t="shared" ref="O131:O194" si="5">J131/H131</f>
        <v>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6">
        <v>510513</v>
      </c>
      <c r="B132" s="3" t="s">
        <v>14</v>
      </c>
      <c r="C132" s="3" t="s">
        <v>63</v>
      </c>
      <c r="D132" s="3" t="s">
        <v>133</v>
      </c>
      <c r="E132" s="24">
        <v>1450</v>
      </c>
      <c r="F132" s="24">
        <v>-1450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3">
        <f t="shared" si="4"/>
        <v>0</v>
      </c>
      <c r="O132" s="13" t="e">
        <f t="shared" si="5"/>
        <v>#DIV/0!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6">
        <v>510601</v>
      </c>
      <c r="B133" s="3" t="s">
        <v>14</v>
      </c>
      <c r="C133" s="3" t="s">
        <v>47</v>
      </c>
      <c r="D133" s="3" t="s">
        <v>133</v>
      </c>
      <c r="E133" s="24">
        <v>24125.47</v>
      </c>
      <c r="F133" s="24">
        <v>-8612.7000000000007</v>
      </c>
      <c r="G133" s="24">
        <v>15512.77</v>
      </c>
      <c r="H133" s="24">
        <v>15512.77</v>
      </c>
      <c r="I133" s="24">
        <v>12330.53</v>
      </c>
      <c r="J133" s="24">
        <v>12330.53</v>
      </c>
      <c r="K133" s="24">
        <v>11194.12</v>
      </c>
      <c r="L133" s="24">
        <v>3182.24</v>
      </c>
      <c r="M133" s="24">
        <v>3182.24</v>
      </c>
      <c r="N133" s="23">
        <f t="shared" si="4"/>
        <v>1136.4099999999999</v>
      </c>
      <c r="O133" s="13">
        <f t="shared" si="5"/>
        <v>0.79486319980248532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6">
        <v>510602</v>
      </c>
      <c r="B134" s="3" t="s">
        <v>14</v>
      </c>
      <c r="C134" s="3" t="s">
        <v>86</v>
      </c>
      <c r="D134" s="3" t="s">
        <v>133</v>
      </c>
      <c r="E134" s="24">
        <v>14673.46</v>
      </c>
      <c r="F134" s="24">
        <v>-3084.1</v>
      </c>
      <c r="G134" s="24">
        <v>11589.36</v>
      </c>
      <c r="H134" s="24">
        <v>11589.36</v>
      </c>
      <c r="I134" s="24">
        <v>3618.02</v>
      </c>
      <c r="J134" s="24">
        <v>3618.02</v>
      </c>
      <c r="K134" s="24">
        <v>3146.48</v>
      </c>
      <c r="L134" s="24">
        <v>7971.34</v>
      </c>
      <c r="M134" s="24">
        <v>7971.34</v>
      </c>
      <c r="N134" s="23">
        <f t="shared" si="4"/>
        <v>471.53999999999996</v>
      </c>
      <c r="O134" s="13">
        <f t="shared" si="5"/>
        <v>0.31218462451766099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6">
        <v>510702</v>
      </c>
      <c r="B135" s="3" t="s">
        <v>14</v>
      </c>
      <c r="C135" s="3" t="s">
        <v>49</v>
      </c>
      <c r="D135" s="3" t="s">
        <v>133</v>
      </c>
      <c r="E135" s="24">
        <v>10000</v>
      </c>
      <c r="F135" s="24">
        <v>-10000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3">
        <f t="shared" si="4"/>
        <v>0</v>
      </c>
      <c r="O135" s="13" t="e">
        <f t="shared" si="5"/>
        <v>#DIV/0!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6">
        <v>510707</v>
      </c>
      <c r="B136" s="3" t="s">
        <v>14</v>
      </c>
      <c r="C136" s="3" t="s">
        <v>50</v>
      </c>
      <c r="D136" s="3" t="s">
        <v>133</v>
      </c>
      <c r="E136" s="24">
        <v>47355.5</v>
      </c>
      <c r="F136" s="24">
        <v>0</v>
      </c>
      <c r="G136" s="24">
        <v>47355.5</v>
      </c>
      <c r="H136" s="24">
        <v>47355.5</v>
      </c>
      <c r="I136" s="24">
        <v>5533.5</v>
      </c>
      <c r="J136" s="24">
        <v>5533.5</v>
      </c>
      <c r="K136" s="24">
        <v>2410.35</v>
      </c>
      <c r="L136" s="24">
        <v>41822</v>
      </c>
      <c r="M136" s="24">
        <v>41822</v>
      </c>
      <c r="N136" s="23">
        <f t="shared" si="4"/>
        <v>3123.15</v>
      </c>
      <c r="O136" s="13">
        <f t="shared" si="5"/>
        <v>0.11685020747326076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6">
        <v>510710</v>
      </c>
      <c r="B137" s="3" t="s">
        <v>14</v>
      </c>
      <c r="C137" s="3" t="s">
        <v>51</v>
      </c>
      <c r="D137" s="3" t="s">
        <v>133</v>
      </c>
      <c r="E137" s="24">
        <v>5000</v>
      </c>
      <c r="F137" s="24">
        <v>-5000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3">
        <f t="shared" si="4"/>
        <v>0</v>
      </c>
      <c r="O137" s="13" t="e">
        <f t="shared" si="5"/>
        <v>#DIV/0!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6">
        <v>510711</v>
      </c>
      <c r="B138" s="3" t="s">
        <v>14</v>
      </c>
      <c r="C138" s="3" t="s">
        <v>52</v>
      </c>
      <c r="D138" s="3" t="s">
        <v>133</v>
      </c>
      <c r="E138" s="24">
        <v>5000</v>
      </c>
      <c r="F138" s="24">
        <v>-2159.87</v>
      </c>
      <c r="G138" s="24">
        <v>2840.13</v>
      </c>
      <c r="H138" s="24">
        <v>2840.13</v>
      </c>
      <c r="I138" s="24">
        <v>131.75</v>
      </c>
      <c r="J138" s="24">
        <v>131.75</v>
      </c>
      <c r="K138" s="24">
        <v>131.75</v>
      </c>
      <c r="L138" s="24">
        <v>2708.38</v>
      </c>
      <c r="M138" s="24">
        <v>2708.38</v>
      </c>
      <c r="N138" s="23">
        <f t="shared" si="4"/>
        <v>0</v>
      </c>
      <c r="O138" s="13">
        <f t="shared" si="5"/>
        <v>4.6388721643023378E-2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6">
        <v>530104</v>
      </c>
      <c r="B139" s="3" t="s">
        <v>136</v>
      </c>
      <c r="C139" s="3" t="s">
        <v>94</v>
      </c>
      <c r="D139" s="3" t="s">
        <v>133</v>
      </c>
      <c r="E139" s="24">
        <v>2577.64</v>
      </c>
      <c r="F139" s="24">
        <v>-2577.64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3">
        <f t="shared" si="4"/>
        <v>0</v>
      </c>
      <c r="O139" s="13" t="e">
        <f t="shared" si="5"/>
        <v>#DIV/0!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6">
        <v>530105</v>
      </c>
      <c r="B140" s="3" t="s">
        <v>136</v>
      </c>
      <c r="C140" s="3" t="s">
        <v>64</v>
      </c>
      <c r="D140" s="3" t="s">
        <v>133</v>
      </c>
      <c r="E140" s="24">
        <v>600</v>
      </c>
      <c r="F140" s="24">
        <v>-600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3">
        <f t="shared" si="4"/>
        <v>0</v>
      </c>
      <c r="O140" s="13" t="e">
        <f t="shared" si="5"/>
        <v>#DIV/0!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6">
        <v>530204</v>
      </c>
      <c r="B141" s="3" t="s">
        <v>136</v>
      </c>
      <c r="C141" s="3" t="s">
        <v>67</v>
      </c>
      <c r="D141" s="3" t="s">
        <v>133</v>
      </c>
      <c r="E141" s="24">
        <v>0</v>
      </c>
      <c r="F141" s="24">
        <v>6000</v>
      </c>
      <c r="G141" s="24">
        <v>6000</v>
      </c>
      <c r="H141" s="24">
        <v>6000</v>
      </c>
      <c r="I141" s="24">
        <v>0</v>
      </c>
      <c r="J141" s="24">
        <v>0</v>
      </c>
      <c r="K141" s="24">
        <v>0</v>
      </c>
      <c r="L141" s="24">
        <v>6000</v>
      </c>
      <c r="M141" s="24">
        <v>6000</v>
      </c>
      <c r="N141" s="23">
        <f t="shared" si="4"/>
        <v>0</v>
      </c>
      <c r="O141" s="13">
        <f t="shared" si="5"/>
        <v>0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6">
        <v>530208</v>
      </c>
      <c r="B142" s="3" t="s">
        <v>136</v>
      </c>
      <c r="C142" s="3" t="s">
        <v>111</v>
      </c>
      <c r="D142" s="3" t="s">
        <v>133</v>
      </c>
      <c r="E142" s="24">
        <v>81798.05</v>
      </c>
      <c r="F142" s="24">
        <v>-81798.05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3">
        <f t="shared" si="4"/>
        <v>0</v>
      </c>
      <c r="O142" s="13" t="e">
        <f t="shared" si="5"/>
        <v>#DIV/0!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6">
        <v>530209</v>
      </c>
      <c r="B143" s="3" t="s">
        <v>136</v>
      </c>
      <c r="C143" s="3" t="s">
        <v>112</v>
      </c>
      <c r="D143" s="3" t="s">
        <v>133</v>
      </c>
      <c r="E143" s="24">
        <v>2902.5</v>
      </c>
      <c r="F143" s="24">
        <v>-2902.5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3">
        <f t="shared" si="4"/>
        <v>0</v>
      </c>
      <c r="O143" s="13" t="e">
        <f t="shared" si="5"/>
        <v>#DIV/0!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6">
        <v>530402</v>
      </c>
      <c r="B144" s="3" t="s">
        <v>136</v>
      </c>
      <c r="C144" s="3" t="s">
        <v>113</v>
      </c>
      <c r="D144" s="3" t="s">
        <v>133</v>
      </c>
      <c r="E144" s="24">
        <v>6600</v>
      </c>
      <c r="F144" s="24">
        <v>-6600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3">
        <f t="shared" si="4"/>
        <v>0</v>
      </c>
      <c r="O144" s="13" t="e">
        <f t="shared" si="5"/>
        <v>#DIV/0!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6">
        <v>530404</v>
      </c>
      <c r="B145" s="3" t="s">
        <v>136</v>
      </c>
      <c r="C145" s="3" t="s">
        <v>99</v>
      </c>
      <c r="D145" s="3" t="s">
        <v>133</v>
      </c>
      <c r="E145" s="24">
        <v>7000</v>
      </c>
      <c r="F145" s="24">
        <v>-7000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3">
        <f t="shared" si="4"/>
        <v>0</v>
      </c>
      <c r="O145" s="13" t="e">
        <f t="shared" si="5"/>
        <v>#DIV/0!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6">
        <v>530502</v>
      </c>
      <c r="B146" s="3" t="s">
        <v>136</v>
      </c>
      <c r="C146" s="3" t="s">
        <v>68</v>
      </c>
      <c r="D146" s="3" t="s">
        <v>133</v>
      </c>
      <c r="E146" s="24">
        <v>50000</v>
      </c>
      <c r="F146" s="24">
        <v>-8000</v>
      </c>
      <c r="G146" s="24">
        <v>42000</v>
      </c>
      <c r="H146" s="24">
        <v>42000</v>
      </c>
      <c r="I146" s="24">
        <v>42000</v>
      </c>
      <c r="J146" s="24">
        <v>21000</v>
      </c>
      <c r="K146" s="24">
        <v>1680</v>
      </c>
      <c r="L146" s="24">
        <v>0</v>
      </c>
      <c r="M146" s="24">
        <v>21000</v>
      </c>
      <c r="N146" s="23">
        <f t="shared" si="4"/>
        <v>19320</v>
      </c>
      <c r="O146" s="13">
        <f t="shared" si="5"/>
        <v>0.5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6">
        <v>530505</v>
      </c>
      <c r="B147" s="3" t="s">
        <v>136</v>
      </c>
      <c r="C147" s="3" t="s">
        <v>69</v>
      </c>
      <c r="D147" s="3" t="s">
        <v>133</v>
      </c>
      <c r="E147" s="24">
        <v>1000</v>
      </c>
      <c r="F147" s="24">
        <v>-1000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3">
        <f t="shared" si="4"/>
        <v>0</v>
      </c>
      <c r="O147" s="13" t="e">
        <f t="shared" si="5"/>
        <v>#DIV/0!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6">
        <v>530601</v>
      </c>
      <c r="B148" s="3" t="s">
        <v>136</v>
      </c>
      <c r="C148" s="3" t="s">
        <v>107</v>
      </c>
      <c r="D148" s="3" t="s">
        <v>133</v>
      </c>
      <c r="E148" s="24">
        <v>2000</v>
      </c>
      <c r="F148" s="24">
        <v>-2000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3">
        <f t="shared" si="4"/>
        <v>0</v>
      </c>
      <c r="O148" s="13" t="e">
        <f t="shared" si="5"/>
        <v>#DIV/0!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6">
        <v>530802</v>
      </c>
      <c r="B149" s="3" t="s">
        <v>136</v>
      </c>
      <c r="C149" s="3" t="s">
        <v>89</v>
      </c>
      <c r="D149" s="3" t="s">
        <v>133</v>
      </c>
      <c r="E149" s="24">
        <v>1000</v>
      </c>
      <c r="F149" s="24">
        <v>-1000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3">
        <f t="shared" si="4"/>
        <v>0</v>
      </c>
      <c r="O149" s="13" t="e">
        <f t="shared" si="5"/>
        <v>#DIV/0!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6">
        <v>530804</v>
      </c>
      <c r="B150" s="3" t="s">
        <v>136</v>
      </c>
      <c r="C150" s="3" t="s">
        <v>73</v>
      </c>
      <c r="D150" s="3" t="s">
        <v>133</v>
      </c>
      <c r="E150" s="24">
        <v>100</v>
      </c>
      <c r="F150" s="24">
        <v>-100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3">
        <f t="shared" si="4"/>
        <v>0</v>
      </c>
      <c r="O150" s="13" t="e">
        <f t="shared" si="5"/>
        <v>#DIV/0!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6">
        <v>531403</v>
      </c>
      <c r="B151" s="3" t="s">
        <v>136</v>
      </c>
      <c r="C151" s="3" t="s">
        <v>83</v>
      </c>
      <c r="D151" s="3" t="s">
        <v>133</v>
      </c>
      <c r="E151" s="24">
        <v>6460</v>
      </c>
      <c r="F151" s="24">
        <v>-6460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3">
        <f t="shared" si="4"/>
        <v>0</v>
      </c>
      <c r="O151" s="13" t="e">
        <f t="shared" si="5"/>
        <v>#DIV/0!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6">
        <v>580406</v>
      </c>
      <c r="B152" s="3" t="s">
        <v>138</v>
      </c>
      <c r="C152" s="3" t="s">
        <v>62</v>
      </c>
      <c r="D152" s="3" t="s">
        <v>133</v>
      </c>
      <c r="E152" s="24">
        <v>2500</v>
      </c>
      <c r="F152" s="24">
        <v>5000</v>
      </c>
      <c r="G152" s="24">
        <v>7500</v>
      </c>
      <c r="H152" s="24">
        <v>7500</v>
      </c>
      <c r="I152" s="24">
        <v>556.28</v>
      </c>
      <c r="J152" s="24">
        <v>556.28</v>
      </c>
      <c r="K152" s="24">
        <v>556.28</v>
      </c>
      <c r="L152" s="24">
        <v>6943.72</v>
      </c>
      <c r="M152" s="24">
        <v>6943.72</v>
      </c>
      <c r="N152" s="23">
        <f t="shared" si="4"/>
        <v>0</v>
      </c>
      <c r="O152" s="13">
        <f t="shared" si="5"/>
        <v>7.4170666666666663E-2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6">
        <v>730204</v>
      </c>
      <c r="B153" s="3" t="s">
        <v>139</v>
      </c>
      <c r="C153" s="3" t="s">
        <v>67</v>
      </c>
      <c r="D153" s="3" t="s">
        <v>133</v>
      </c>
      <c r="E153" s="24">
        <v>6000</v>
      </c>
      <c r="F153" s="24">
        <v>-6000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3">
        <f t="shared" si="4"/>
        <v>0</v>
      </c>
      <c r="O153" s="13" t="e">
        <f t="shared" si="5"/>
        <v>#DIV/0!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6">
        <v>730402</v>
      </c>
      <c r="B154" s="3" t="s">
        <v>139</v>
      </c>
      <c r="C154" s="3" t="s">
        <v>82</v>
      </c>
      <c r="D154" s="3" t="s">
        <v>133</v>
      </c>
      <c r="E154" s="24">
        <v>5000</v>
      </c>
      <c r="F154" s="24">
        <v>-5000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3">
        <f t="shared" si="4"/>
        <v>0</v>
      </c>
      <c r="O154" s="13" t="e">
        <f t="shared" si="5"/>
        <v>#DIV/0!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6">
        <v>730404</v>
      </c>
      <c r="B155" s="3" t="s">
        <v>139</v>
      </c>
      <c r="C155" s="3" t="s">
        <v>104</v>
      </c>
      <c r="D155" s="3" t="s">
        <v>133</v>
      </c>
      <c r="E155" s="24">
        <v>117000</v>
      </c>
      <c r="F155" s="24">
        <v>-65000</v>
      </c>
      <c r="G155" s="24">
        <v>52000</v>
      </c>
      <c r="H155" s="24">
        <v>52000</v>
      </c>
      <c r="I155" s="24">
        <v>31729</v>
      </c>
      <c r="J155" s="24">
        <v>31729</v>
      </c>
      <c r="K155" s="24">
        <v>31729</v>
      </c>
      <c r="L155" s="24">
        <v>20271</v>
      </c>
      <c r="M155" s="24">
        <v>20271</v>
      </c>
      <c r="N155" s="23">
        <f t="shared" si="4"/>
        <v>0</v>
      </c>
      <c r="O155" s="13">
        <f t="shared" si="5"/>
        <v>0.61017307692307687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6">
        <v>730802</v>
      </c>
      <c r="B156" s="3" t="s">
        <v>139</v>
      </c>
      <c r="C156" s="3" t="s">
        <v>72</v>
      </c>
      <c r="D156" s="3" t="s">
        <v>133</v>
      </c>
      <c r="E156" s="24">
        <v>2000</v>
      </c>
      <c r="F156" s="24">
        <v>-2000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3">
        <f t="shared" si="4"/>
        <v>0</v>
      </c>
      <c r="O156" s="13" t="e">
        <f t="shared" si="5"/>
        <v>#DIV/0!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6">
        <v>730811</v>
      </c>
      <c r="B157" s="3" t="s">
        <v>139</v>
      </c>
      <c r="C157" s="3" t="s">
        <v>103</v>
      </c>
      <c r="D157" s="3" t="s">
        <v>133</v>
      </c>
      <c r="E157" s="24">
        <v>350000</v>
      </c>
      <c r="F157" s="24">
        <v>103000</v>
      </c>
      <c r="G157" s="24">
        <v>453000</v>
      </c>
      <c r="H157" s="24">
        <v>453000</v>
      </c>
      <c r="I157" s="24">
        <v>429742</v>
      </c>
      <c r="J157" s="24">
        <v>103559.8</v>
      </c>
      <c r="K157" s="24">
        <v>227.08</v>
      </c>
      <c r="L157" s="24">
        <v>23258</v>
      </c>
      <c r="M157" s="24">
        <v>349440.2</v>
      </c>
      <c r="N157" s="23">
        <f t="shared" si="4"/>
        <v>103332.72</v>
      </c>
      <c r="O157" s="13">
        <f t="shared" si="5"/>
        <v>0.22860883002207505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6">
        <v>75010504</v>
      </c>
      <c r="B158" s="3" t="s">
        <v>141</v>
      </c>
      <c r="C158" s="3" t="s">
        <v>114</v>
      </c>
      <c r="D158" s="3" t="s">
        <v>133</v>
      </c>
      <c r="E158" s="24">
        <v>17680.689999999999</v>
      </c>
      <c r="F158" s="24">
        <v>52665</v>
      </c>
      <c r="G158" s="24">
        <v>70345.69</v>
      </c>
      <c r="H158" s="24">
        <v>70345.69</v>
      </c>
      <c r="I158" s="24">
        <v>70345.69</v>
      </c>
      <c r="J158" s="24">
        <v>70345.69</v>
      </c>
      <c r="K158" s="24">
        <v>46403.89</v>
      </c>
      <c r="L158" s="24">
        <v>0</v>
      </c>
      <c r="M158" s="24">
        <v>0</v>
      </c>
      <c r="N158" s="23">
        <f t="shared" si="4"/>
        <v>23941.800000000003</v>
      </c>
      <c r="O158" s="13">
        <f t="shared" si="5"/>
        <v>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6">
        <v>75010710</v>
      </c>
      <c r="B159" s="3" t="s">
        <v>141</v>
      </c>
      <c r="C159" s="3" t="s">
        <v>115</v>
      </c>
      <c r="D159" s="3" t="s">
        <v>133</v>
      </c>
      <c r="E159" s="24">
        <v>3000</v>
      </c>
      <c r="F159" s="24">
        <v>-3000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3">
        <f t="shared" si="4"/>
        <v>0</v>
      </c>
      <c r="O159" s="13" t="e">
        <f t="shared" si="5"/>
        <v>#DIV/0!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6">
        <v>840104</v>
      </c>
      <c r="B160" s="3" t="s">
        <v>140</v>
      </c>
      <c r="C160" s="3" t="s">
        <v>84</v>
      </c>
      <c r="D160" s="3" t="s">
        <v>133</v>
      </c>
      <c r="E160" s="24">
        <v>18700</v>
      </c>
      <c r="F160" s="24">
        <v>-18700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3">
        <f t="shared" si="4"/>
        <v>0</v>
      </c>
      <c r="O160" s="13" t="e">
        <f t="shared" si="5"/>
        <v>#DIV/0!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6">
        <v>840105</v>
      </c>
      <c r="B161" s="3" t="s">
        <v>140</v>
      </c>
      <c r="C161" s="3" t="s">
        <v>69</v>
      </c>
      <c r="D161" s="3" t="s">
        <v>133</v>
      </c>
      <c r="E161" s="24">
        <v>30000</v>
      </c>
      <c r="F161" s="24">
        <v>-30000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3">
        <f t="shared" si="4"/>
        <v>0</v>
      </c>
      <c r="O161" s="13" t="e">
        <f t="shared" si="5"/>
        <v>#DIV/0!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6">
        <v>510105</v>
      </c>
      <c r="B162" s="3" t="s">
        <v>14</v>
      </c>
      <c r="C162" s="3" t="s">
        <v>15</v>
      </c>
      <c r="D162" s="3" t="s">
        <v>134</v>
      </c>
      <c r="E162" s="24">
        <v>220428</v>
      </c>
      <c r="F162" s="24">
        <v>-36012</v>
      </c>
      <c r="G162" s="24">
        <v>184416</v>
      </c>
      <c r="H162" s="24">
        <v>184416</v>
      </c>
      <c r="I162" s="24">
        <v>180652.84</v>
      </c>
      <c r="J162" s="24">
        <v>180652.84</v>
      </c>
      <c r="K162" s="24">
        <v>140735.16</v>
      </c>
      <c r="L162" s="24">
        <v>3763.16</v>
      </c>
      <c r="M162" s="24">
        <v>3763.16</v>
      </c>
      <c r="N162" s="23">
        <f t="shared" si="4"/>
        <v>39917.679999999993</v>
      </c>
      <c r="O162" s="13">
        <f t="shared" si="5"/>
        <v>0.97959417837931628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6">
        <v>510203</v>
      </c>
      <c r="B163" s="3" t="s">
        <v>14</v>
      </c>
      <c r="C163" s="3" t="s">
        <v>43</v>
      </c>
      <c r="D163" s="3" t="s">
        <v>134</v>
      </c>
      <c r="E163" s="24">
        <v>18869</v>
      </c>
      <c r="F163" s="24">
        <v>-3501</v>
      </c>
      <c r="G163" s="24">
        <v>15368</v>
      </c>
      <c r="H163" s="24">
        <v>15368</v>
      </c>
      <c r="I163" s="24">
        <v>15368</v>
      </c>
      <c r="J163" s="24">
        <v>15368</v>
      </c>
      <c r="K163" s="24">
        <v>14940.93</v>
      </c>
      <c r="L163" s="24">
        <v>0</v>
      </c>
      <c r="M163" s="24">
        <v>0</v>
      </c>
      <c r="N163" s="23">
        <f t="shared" si="4"/>
        <v>427.06999999999971</v>
      </c>
      <c r="O163" s="13">
        <f t="shared" si="5"/>
        <v>1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6">
        <v>510204</v>
      </c>
      <c r="B164" s="3" t="s">
        <v>14</v>
      </c>
      <c r="C164" s="3" t="s">
        <v>44</v>
      </c>
      <c r="D164" s="3" t="s">
        <v>134</v>
      </c>
      <c r="E164" s="24">
        <v>9418</v>
      </c>
      <c r="F164" s="24">
        <v>2500</v>
      </c>
      <c r="G164" s="24">
        <v>11918</v>
      </c>
      <c r="H164" s="24">
        <v>11918</v>
      </c>
      <c r="I164" s="24">
        <v>11882.06</v>
      </c>
      <c r="J164" s="24">
        <v>11882.06</v>
      </c>
      <c r="K164" s="24">
        <v>11302.89</v>
      </c>
      <c r="L164" s="24">
        <v>35.94</v>
      </c>
      <c r="M164" s="24">
        <v>35.94</v>
      </c>
      <c r="N164" s="23">
        <f t="shared" si="4"/>
        <v>579.17000000000007</v>
      </c>
      <c r="O164" s="13">
        <f t="shared" si="5"/>
        <v>0.99698439335458966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6">
        <v>510510</v>
      </c>
      <c r="B165" s="3" t="s">
        <v>14</v>
      </c>
      <c r="C165" s="3" t="s">
        <v>92</v>
      </c>
      <c r="D165" s="3" t="s">
        <v>134</v>
      </c>
      <c r="E165" s="24">
        <v>0</v>
      </c>
      <c r="F165" s="24">
        <v>1000</v>
      </c>
      <c r="G165" s="24">
        <v>1000</v>
      </c>
      <c r="H165" s="24">
        <v>1000</v>
      </c>
      <c r="I165" s="24">
        <v>0</v>
      </c>
      <c r="J165" s="24">
        <v>0</v>
      </c>
      <c r="K165" s="24">
        <v>0</v>
      </c>
      <c r="L165" s="24">
        <v>1000</v>
      </c>
      <c r="M165" s="24">
        <v>1000</v>
      </c>
      <c r="N165" s="23">
        <f t="shared" si="4"/>
        <v>0</v>
      </c>
      <c r="O165" s="13">
        <f t="shared" si="5"/>
        <v>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6">
        <v>510513</v>
      </c>
      <c r="B166" s="3" t="s">
        <v>14</v>
      </c>
      <c r="C166" s="3" t="s">
        <v>63</v>
      </c>
      <c r="D166" s="3" t="s">
        <v>134</v>
      </c>
      <c r="E166" s="24">
        <v>686</v>
      </c>
      <c r="F166" s="24">
        <v>0</v>
      </c>
      <c r="G166" s="24">
        <v>686</v>
      </c>
      <c r="H166" s="24">
        <v>686</v>
      </c>
      <c r="I166" s="24">
        <v>0</v>
      </c>
      <c r="J166" s="24">
        <v>0</v>
      </c>
      <c r="K166" s="24">
        <v>0</v>
      </c>
      <c r="L166" s="24">
        <v>686</v>
      </c>
      <c r="M166" s="24">
        <v>686</v>
      </c>
      <c r="N166" s="23">
        <f t="shared" si="4"/>
        <v>0</v>
      </c>
      <c r="O166" s="13">
        <f t="shared" si="5"/>
        <v>0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6">
        <v>510601</v>
      </c>
      <c r="B167" s="3" t="s">
        <v>14</v>
      </c>
      <c r="C167" s="3" t="s">
        <v>47</v>
      </c>
      <c r="D167" s="3" t="s">
        <v>134</v>
      </c>
      <c r="E167" s="24">
        <v>22887.72</v>
      </c>
      <c r="F167" s="24">
        <v>-2325.34</v>
      </c>
      <c r="G167" s="24">
        <v>20562.38</v>
      </c>
      <c r="H167" s="24">
        <v>20562.38</v>
      </c>
      <c r="I167" s="24">
        <v>19627.919999999998</v>
      </c>
      <c r="J167" s="24">
        <v>19627.919999999998</v>
      </c>
      <c r="K167" s="24">
        <v>17899.77</v>
      </c>
      <c r="L167" s="24">
        <v>934.46</v>
      </c>
      <c r="M167" s="24">
        <v>934.46</v>
      </c>
      <c r="N167" s="23">
        <f t="shared" si="4"/>
        <v>1728.1499999999978</v>
      </c>
      <c r="O167" s="13">
        <f t="shared" si="5"/>
        <v>0.9545548715664236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6">
        <v>510602</v>
      </c>
      <c r="B168" s="3" t="s">
        <v>14</v>
      </c>
      <c r="C168" s="3" t="s">
        <v>86</v>
      </c>
      <c r="D168" s="3" t="s">
        <v>134</v>
      </c>
      <c r="E168" s="24">
        <v>15863.65</v>
      </c>
      <c r="F168" s="24">
        <v>-501.8</v>
      </c>
      <c r="G168" s="24">
        <v>15361.85</v>
      </c>
      <c r="H168" s="24">
        <v>15361.85</v>
      </c>
      <c r="I168" s="24">
        <v>11068.27</v>
      </c>
      <c r="J168" s="24">
        <v>11068.27</v>
      </c>
      <c r="K168" s="24">
        <v>9527.3799999999992</v>
      </c>
      <c r="L168" s="24">
        <v>4293.58</v>
      </c>
      <c r="M168" s="24">
        <v>4293.58</v>
      </c>
      <c r="N168" s="23">
        <f t="shared" si="4"/>
        <v>1540.8900000000012</v>
      </c>
      <c r="O168" s="13">
        <f t="shared" si="5"/>
        <v>0.72050371537282298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6">
        <v>510702</v>
      </c>
      <c r="B169" s="3" t="s">
        <v>14</v>
      </c>
      <c r="C169" s="3" t="s">
        <v>49</v>
      </c>
      <c r="D169" s="3" t="s">
        <v>134</v>
      </c>
      <c r="E169" s="24">
        <v>10000</v>
      </c>
      <c r="F169" s="24">
        <v>-10000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3">
        <f t="shared" si="4"/>
        <v>0</v>
      </c>
      <c r="O169" s="13" t="e">
        <f t="shared" si="5"/>
        <v>#DIV/0!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6">
        <v>510707</v>
      </c>
      <c r="B170" s="3" t="s">
        <v>14</v>
      </c>
      <c r="C170" s="3" t="s">
        <v>50</v>
      </c>
      <c r="D170" s="3" t="s">
        <v>134</v>
      </c>
      <c r="E170" s="24">
        <v>6684.5</v>
      </c>
      <c r="F170" s="24">
        <v>24100</v>
      </c>
      <c r="G170" s="24">
        <v>30784.5</v>
      </c>
      <c r="H170" s="24">
        <v>30784.5</v>
      </c>
      <c r="I170" s="24">
        <v>10254.57</v>
      </c>
      <c r="J170" s="24">
        <v>10254.57</v>
      </c>
      <c r="K170" s="24">
        <v>9150.82</v>
      </c>
      <c r="L170" s="24">
        <v>20529.93</v>
      </c>
      <c r="M170" s="24">
        <v>20529.93</v>
      </c>
      <c r="N170" s="23">
        <f t="shared" si="4"/>
        <v>1103.75</v>
      </c>
      <c r="O170" s="13">
        <f t="shared" si="5"/>
        <v>0.33310822004580226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6">
        <v>510710</v>
      </c>
      <c r="B171" s="3" t="s">
        <v>14</v>
      </c>
      <c r="C171" s="3" t="s">
        <v>116</v>
      </c>
      <c r="D171" s="3" t="s">
        <v>134</v>
      </c>
      <c r="E171" s="24">
        <v>5000</v>
      </c>
      <c r="F171" s="24">
        <v>75000</v>
      </c>
      <c r="G171" s="24">
        <v>80000</v>
      </c>
      <c r="H171" s="24">
        <v>80000</v>
      </c>
      <c r="I171" s="24">
        <v>0</v>
      </c>
      <c r="J171" s="24">
        <v>0</v>
      </c>
      <c r="K171" s="24">
        <v>0</v>
      </c>
      <c r="L171" s="24">
        <v>80000</v>
      </c>
      <c r="M171" s="24">
        <v>80000</v>
      </c>
      <c r="N171" s="23">
        <f t="shared" si="4"/>
        <v>0</v>
      </c>
      <c r="O171" s="13">
        <f t="shared" si="5"/>
        <v>0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6">
        <v>510711</v>
      </c>
      <c r="B172" s="3" t="s">
        <v>14</v>
      </c>
      <c r="C172" s="3" t="s">
        <v>52</v>
      </c>
      <c r="D172" s="3" t="s">
        <v>134</v>
      </c>
      <c r="E172" s="24">
        <v>4300</v>
      </c>
      <c r="F172" s="24">
        <v>14000</v>
      </c>
      <c r="G172" s="24">
        <v>18300</v>
      </c>
      <c r="H172" s="24">
        <v>18300</v>
      </c>
      <c r="I172" s="24">
        <v>17556.25</v>
      </c>
      <c r="J172" s="24">
        <v>17556.25</v>
      </c>
      <c r="K172" s="24">
        <v>17556.25</v>
      </c>
      <c r="L172" s="24">
        <v>743.75</v>
      </c>
      <c r="M172" s="24">
        <v>743.75</v>
      </c>
      <c r="N172" s="23">
        <f t="shared" si="4"/>
        <v>0</v>
      </c>
      <c r="O172" s="13">
        <f t="shared" si="5"/>
        <v>0.95935792349726778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6">
        <v>530104</v>
      </c>
      <c r="B173" s="3" t="s">
        <v>136</v>
      </c>
      <c r="C173" s="3" t="s">
        <v>94</v>
      </c>
      <c r="D173" s="3" t="s">
        <v>134</v>
      </c>
      <c r="E173" s="24">
        <v>46968.76</v>
      </c>
      <c r="F173" s="24">
        <v>-46968.76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3">
        <f t="shared" si="4"/>
        <v>0</v>
      </c>
      <c r="O173" s="13" t="e">
        <f t="shared" si="5"/>
        <v>#DIV/0!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6">
        <v>530105</v>
      </c>
      <c r="B174" s="3" t="s">
        <v>136</v>
      </c>
      <c r="C174" s="3" t="s">
        <v>64</v>
      </c>
      <c r="D174" s="3" t="s">
        <v>134</v>
      </c>
      <c r="E174" s="24">
        <v>587.34</v>
      </c>
      <c r="F174" s="24">
        <v>-587.34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3">
        <f t="shared" si="4"/>
        <v>0</v>
      </c>
      <c r="O174" s="13" t="e">
        <f t="shared" si="5"/>
        <v>#DIV/0!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6">
        <v>530204</v>
      </c>
      <c r="B175" s="3" t="s">
        <v>136</v>
      </c>
      <c r="C175" s="3" t="s">
        <v>67</v>
      </c>
      <c r="D175" s="3" t="s">
        <v>134</v>
      </c>
      <c r="E175" s="24">
        <v>6700</v>
      </c>
      <c r="F175" s="24">
        <v>-6700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3">
        <f t="shared" si="4"/>
        <v>0</v>
      </c>
      <c r="O175" s="13" t="e">
        <f t="shared" si="5"/>
        <v>#DIV/0!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6">
        <v>530208</v>
      </c>
      <c r="B176" s="3" t="s">
        <v>136</v>
      </c>
      <c r="C176" s="3" t="s">
        <v>111</v>
      </c>
      <c r="D176" s="3" t="s">
        <v>134</v>
      </c>
      <c r="E176" s="24">
        <v>130080.18</v>
      </c>
      <c r="F176" s="24">
        <v>-130080.18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3">
        <f t="shared" si="4"/>
        <v>0</v>
      </c>
      <c r="O176" s="13" t="e">
        <f t="shared" si="5"/>
        <v>#DIV/0!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6">
        <v>530209</v>
      </c>
      <c r="B177" s="3" t="s">
        <v>136</v>
      </c>
      <c r="C177" s="3" t="s">
        <v>112</v>
      </c>
      <c r="D177" s="3" t="s">
        <v>134</v>
      </c>
      <c r="E177" s="24">
        <v>80109</v>
      </c>
      <c r="F177" s="24">
        <v>-80109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3">
        <f t="shared" si="4"/>
        <v>0</v>
      </c>
      <c r="O177" s="13" t="e">
        <f t="shared" si="5"/>
        <v>#DIV/0!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6">
        <v>530404</v>
      </c>
      <c r="B178" s="3" t="s">
        <v>136</v>
      </c>
      <c r="C178" s="3" t="s">
        <v>117</v>
      </c>
      <c r="D178" s="3" t="s">
        <v>134</v>
      </c>
      <c r="E178" s="24">
        <v>1800</v>
      </c>
      <c r="F178" s="24">
        <v>-1800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3">
        <f t="shared" si="4"/>
        <v>0</v>
      </c>
      <c r="O178" s="13" t="e">
        <f t="shared" si="5"/>
        <v>#DIV/0!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6">
        <v>530601</v>
      </c>
      <c r="B179" s="3" t="s">
        <v>136</v>
      </c>
      <c r="C179" s="3" t="s">
        <v>107</v>
      </c>
      <c r="D179" s="3" t="s">
        <v>134</v>
      </c>
      <c r="E179" s="24">
        <v>90000</v>
      </c>
      <c r="F179" s="24">
        <v>-90000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3">
        <f t="shared" si="4"/>
        <v>0</v>
      </c>
      <c r="O179" s="13" t="e">
        <f t="shared" si="5"/>
        <v>#DIV/0!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6">
        <v>530606</v>
      </c>
      <c r="B180" s="3" t="s">
        <v>136</v>
      </c>
      <c r="C180" s="3" t="s">
        <v>58</v>
      </c>
      <c r="D180" s="3" t="s">
        <v>134</v>
      </c>
      <c r="E180" s="24">
        <v>15000</v>
      </c>
      <c r="F180" s="24">
        <v>5000</v>
      </c>
      <c r="G180" s="24">
        <v>20000</v>
      </c>
      <c r="H180" s="24">
        <v>20000</v>
      </c>
      <c r="I180" s="24">
        <v>16989.32</v>
      </c>
      <c r="J180" s="24">
        <v>16989.32</v>
      </c>
      <c r="K180" s="24">
        <v>12127.7</v>
      </c>
      <c r="L180" s="24">
        <v>3010.68</v>
      </c>
      <c r="M180" s="24">
        <v>3010.68</v>
      </c>
      <c r="N180" s="23">
        <f t="shared" si="4"/>
        <v>4861.619999999999</v>
      </c>
      <c r="O180" s="13">
        <f t="shared" si="5"/>
        <v>0.84946599999999994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6">
        <v>530805</v>
      </c>
      <c r="B181" s="3" t="s">
        <v>136</v>
      </c>
      <c r="C181" s="3" t="s">
        <v>90</v>
      </c>
      <c r="D181" s="3" t="s">
        <v>134</v>
      </c>
      <c r="E181" s="24">
        <v>1500</v>
      </c>
      <c r="F181" s="24">
        <v>-500</v>
      </c>
      <c r="G181" s="24">
        <v>1000</v>
      </c>
      <c r="H181" s="24">
        <v>1000</v>
      </c>
      <c r="I181" s="24">
        <v>0</v>
      </c>
      <c r="J181" s="24">
        <v>0</v>
      </c>
      <c r="K181" s="24">
        <v>0</v>
      </c>
      <c r="L181" s="24">
        <v>1000</v>
      </c>
      <c r="M181" s="24">
        <v>1000</v>
      </c>
      <c r="N181" s="23">
        <f t="shared" si="4"/>
        <v>0</v>
      </c>
      <c r="O181" s="13">
        <f t="shared" si="5"/>
        <v>0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6">
        <v>530811</v>
      </c>
      <c r="B182" s="3" t="s">
        <v>136</v>
      </c>
      <c r="C182" s="3" t="s">
        <v>118</v>
      </c>
      <c r="D182" s="3" t="s">
        <v>134</v>
      </c>
      <c r="E182" s="24">
        <v>6050</v>
      </c>
      <c r="F182" s="24">
        <v>-6050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3">
        <f t="shared" si="4"/>
        <v>0</v>
      </c>
      <c r="O182" s="13" t="e">
        <f t="shared" si="5"/>
        <v>#DIV/0!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6">
        <v>530826</v>
      </c>
      <c r="B183" s="3" t="s">
        <v>136</v>
      </c>
      <c r="C183" s="3" t="s">
        <v>119</v>
      </c>
      <c r="D183" s="3" t="s">
        <v>134</v>
      </c>
      <c r="E183" s="24">
        <v>3500</v>
      </c>
      <c r="F183" s="24">
        <v>-3500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3">
        <f t="shared" si="4"/>
        <v>0</v>
      </c>
      <c r="O183" s="13" t="e">
        <f t="shared" si="5"/>
        <v>#DIV/0!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6">
        <v>531403</v>
      </c>
      <c r="B184" s="3" t="s">
        <v>136</v>
      </c>
      <c r="C184" s="3" t="s">
        <v>83</v>
      </c>
      <c r="D184" s="3" t="s">
        <v>134</v>
      </c>
      <c r="E184" s="24">
        <v>150</v>
      </c>
      <c r="F184" s="24">
        <v>-150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3">
        <f t="shared" si="4"/>
        <v>0</v>
      </c>
      <c r="O184" s="13" t="e">
        <f t="shared" si="5"/>
        <v>#DIV/0!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6">
        <v>531404</v>
      </c>
      <c r="B185" s="3" t="s">
        <v>136</v>
      </c>
      <c r="C185" s="3" t="s">
        <v>104</v>
      </c>
      <c r="D185" s="3" t="s">
        <v>134</v>
      </c>
      <c r="E185" s="24">
        <v>2300</v>
      </c>
      <c r="F185" s="24">
        <v>-2300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3">
        <f t="shared" si="4"/>
        <v>0</v>
      </c>
      <c r="O185" s="13" t="e">
        <f t="shared" si="5"/>
        <v>#DIV/0!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6">
        <v>531407</v>
      </c>
      <c r="B186" s="3" t="s">
        <v>136</v>
      </c>
      <c r="C186" s="3" t="s">
        <v>75</v>
      </c>
      <c r="D186" s="3" t="s">
        <v>134</v>
      </c>
      <c r="E186" s="24">
        <v>3500</v>
      </c>
      <c r="F186" s="24">
        <v>-3500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3">
        <f t="shared" si="4"/>
        <v>0</v>
      </c>
      <c r="O186" s="13" t="e">
        <f t="shared" si="5"/>
        <v>#DIV/0!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6">
        <v>580406</v>
      </c>
      <c r="B187" s="3" t="s">
        <v>138</v>
      </c>
      <c r="C187" s="3" t="s">
        <v>62</v>
      </c>
      <c r="D187" s="3" t="s">
        <v>134</v>
      </c>
      <c r="E187" s="24">
        <v>1600</v>
      </c>
      <c r="F187" s="24">
        <v>3200</v>
      </c>
      <c r="G187" s="24">
        <v>4800</v>
      </c>
      <c r="H187" s="24">
        <v>4800</v>
      </c>
      <c r="I187" s="24">
        <v>1299.3699999999999</v>
      </c>
      <c r="J187" s="24">
        <v>1299.3699999999999</v>
      </c>
      <c r="K187" s="24">
        <v>1299.3699999999999</v>
      </c>
      <c r="L187" s="24">
        <v>3500.63</v>
      </c>
      <c r="M187" s="24">
        <v>3500.63</v>
      </c>
      <c r="N187" s="23">
        <f t="shared" si="4"/>
        <v>0</v>
      </c>
      <c r="O187" s="13">
        <f t="shared" si="5"/>
        <v>0.27070208333333329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6">
        <v>730402</v>
      </c>
      <c r="B188" s="3" t="s">
        <v>139</v>
      </c>
      <c r="C188" s="3" t="s">
        <v>120</v>
      </c>
      <c r="D188" s="3" t="s">
        <v>134</v>
      </c>
      <c r="E188" s="24">
        <v>40782.5</v>
      </c>
      <c r="F188" s="24">
        <v>0</v>
      </c>
      <c r="G188" s="24">
        <v>40782.5</v>
      </c>
      <c r="H188" s="24">
        <v>40782.5</v>
      </c>
      <c r="I188" s="24">
        <v>38675.519999999997</v>
      </c>
      <c r="J188" s="24">
        <v>38675.519999999997</v>
      </c>
      <c r="K188" s="24">
        <v>10386.76</v>
      </c>
      <c r="L188" s="24">
        <v>2106.98</v>
      </c>
      <c r="M188" s="24">
        <v>2106.98</v>
      </c>
      <c r="N188" s="23">
        <f t="shared" si="4"/>
        <v>28288.759999999995</v>
      </c>
      <c r="O188" s="13">
        <f t="shared" si="5"/>
        <v>0.94833617360387412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6">
        <v>730404</v>
      </c>
      <c r="B189" s="3" t="s">
        <v>139</v>
      </c>
      <c r="C189" s="3" t="s">
        <v>104</v>
      </c>
      <c r="D189" s="3" t="s">
        <v>134</v>
      </c>
      <c r="E189" s="24">
        <v>82000</v>
      </c>
      <c r="F189" s="24">
        <v>-32643</v>
      </c>
      <c r="G189" s="24">
        <v>49357</v>
      </c>
      <c r="H189" s="24">
        <v>49357</v>
      </c>
      <c r="I189" s="24">
        <v>49357</v>
      </c>
      <c r="J189" s="24">
        <v>49357</v>
      </c>
      <c r="K189" s="24">
        <v>49357</v>
      </c>
      <c r="L189" s="24">
        <v>0</v>
      </c>
      <c r="M189" s="24">
        <v>0</v>
      </c>
      <c r="N189" s="23">
        <f t="shared" si="4"/>
        <v>0</v>
      </c>
      <c r="O189" s="13">
        <f t="shared" si="5"/>
        <v>1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6">
        <v>730811</v>
      </c>
      <c r="B190" s="3" t="s">
        <v>139</v>
      </c>
      <c r="C190" s="3" t="s">
        <v>103</v>
      </c>
      <c r="D190" s="3" t="s">
        <v>134</v>
      </c>
      <c r="E190" s="24">
        <v>22000</v>
      </c>
      <c r="F190" s="24">
        <v>-2200</v>
      </c>
      <c r="G190" s="24">
        <v>19800</v>
      </c>
      <c r="H190" s="24">
        <v>19800</v>
      </c>
      <c r="I190" s="24">
        <v>6035</v>
      </c>
      <c r="J190" s="24">
        <v>6035</v>
      </c>
      <c r="K190" s="24">
        <v>6035</v>
      </c>
      <c r="L190" s="24">
        <v>13765</v>
      </c>
      <c r="M190" s="24">
        <v>13765</v>
      </c>
      <c r="N190" s="23">
        <f t="shared" si="4"/>
        <v>0</v>
      </c>
      <c r="O190" s="13">
        <f t="shared" si="5"/>
        <v>0.30479797979797979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6">
        <v>75010704</v>
      </c>
      <c r="B191" s="3" t="s">
        <v>141</v>
      </c>
      <c r="C191" s="3" t="s">
        <v>121</v>
      </c>
      <c r="D191" s="3" t="s">
        <v>134</v>
      </c>
      <c r="E191" s="24">
        <v>15000</v>
      </c>
      <c r="F191" s="24">
        <v>-15000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3">
        <f t="shared" si="4"/>
        <v>0</v>
      </c>
      <c r="O191" s="13" t="e">
        <f t="shared" si="5"/>
        <v>#DIV/0!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6">
        <v>75010706</v>
      </c>
      <c r="B192" s="3" t="s">
        <v>141</v>
      </c>
      <c r="C192" s="3" t="s">
        <v>122</v>
      </c>
      <c r="D192" s="3" t="s">
        <v>134</v>
      </c>
      <c r="E192" s="24">
        <v>15000</v>
      </c>
      <c r="F192" s="24">
        <v>-15000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3">
        <f t="shared" si="4"/>
        <v>0</v>
      </c>
      <c r="O192" s="13" t="e">
        <f t="shared" si="5"/>
        <v>#DIV/0!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6">
        <v>75010707</v>
      </c>
      <c r="B193" s="3" t="s">
        <v>141</v>
      </c>
      <c r="C193" s="3" t="s">
        <v>123</v>
      </c>
      <c r="D193" s="3" t="s">
        <v>134</v>
      </c>
      <c r="E193" s="24">
        <v>20000</v>
      </c>
      <c r="F193" s="24">
        <v>-20000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3">
        <f t="shared" si="4"/>
        <v>0</v>
      </c>
      <c r="O193" s="13" t="e">
        <f t="shared" si="5"/>
        <v>#DIV/0!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6">
        <v>75010714</v>
      </c>
      <c r="B194" s="3" t="s">
        <v>141</v>
      </c>
      <c r="C194" s="3" t="s">
        <v>124</v>
      </c>
      <c r="D194" s="3" t="s">
        <v>134</v>
      </c>
      <c r="E194" s="24">
        <v>18000</v>
      </c>
      <c r="F194" s="24">
        <v>-18000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3">
        <f t="shared" si="4"/>
        <v>0</v>
      </c>
      <c r="O194" s="13" t="e">
        <f t="shared" si="5"/>
        <v>#DIV/0!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6">
        <v>75010715</v>
      </c>
      <c r="B195" s="3" t="s">
        <v>141</v>
      </c>
      <c r="C195" s="3" t="s">
        <v>125</v>
      </c>
      <c r="D195" s="3" t="s">
        <v>134</v>
      </c>
      <c r="E195" s="24">
        <v>10000</v>
      </c>
      <c r="F195" s="24">
        <v>-10000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3">
        <f t="shared" ref="N195:N210" si="6">J195-K195</f>
        <v>0</v>
      </c>
      <c r="O195" s="13" t="e">
        <f t="shared" ref="O195:O210" si="7">J195/H195</f>
        <v>#DIV/0!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6">
        <v>840104</v>
      </c>
      <c r="B196" s="3" t="s">
        <v>140</v>
      </c>
      <c r="C196" s="3" t="s">
        <v>104</v>
      </c>
      <c r="D196" s="3" t="s">
        <v>134</v>
      </c>
      <c r="E196" s="24">
        <v>1000</v>
      </c>
      <c r="F196" s="24">
        <v>32000</v>
      </c>
      <c r="G196" s="24">
        <v>33000</v>
      </c>
      <c r="H196" s="24">
        <v>33000</v>
      </c>
      <c r="I196" s="24">
        <v>32882.32</v>
      </c>
      <c r="J196" s="24">
        <v>32882.32</v>
      </c>
      <c r="K196" s="24">
        <v>328.82</v>
      </c>
      <c r="L196" s="24">
        <v>117.68</v>
      </c>
      <c r="M196" s="24">
        <v>117.68</v>
      </c>
      <c r="N196" s="23">
        <f t="shared" si="6"/>
        <v>32553.5</v>
      </c>
      <c r="O196" s="13">
        <f t="shared" si="7"/>
        <v>0.99643393939393943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6">
        <v>840107</v>
      </c>
      <c r="B197" s="3" t="s">
        <v>140</v>
      </c>
      <c r="C197" s="3" t="s">
        <v>105</v>
      </c>
      <c r="D197" s="3" t="s">
        <v>134</v>
      </c>
      <c r="E197" s="24">
        <v>4000</v>
      </c>
      <c r="F197" s="24">
        <v>-4000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3">
        <f t="shared" si="6"/>
        <v>0</v>
      </c>
      <c r="O197" s="13" t="e">
        <f t="shared" si="7"/>
        <v>#DIV/0!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6">
        <v>510105</v>
      </c>
      <c r="B198" s="3" t="s">
        <v>14</v>
      </c>
      <c r="C198" s="3" t="s">
        <v>15</v>
      </c>
      <c r="D198" s="3" t="s">
        <v>135</v>
      </c>
      <c r="E198" s="24">
        <v>650000</v>
      </c>
      <c r="F198" s="24">
        <v>1074748</v>
      </c>
      <c r="G198" s="24">
        <v>1724748</v>
      </c>
      <c r="H198" s="24">
        <v>1724748</v>
      </c>
      <c r="I198" s="24">
        <v>1132748.49</v>
      </c>
      <c r="J198" s="24">
        <v>1132748.49</v>
      </c>
      <c r="K198" s="24">
        <v>733355.53</v>
      </c>
      <c r="L198" s="24">
        <v>591999.51</v>
      </c>
      <c r="M198" s="24">
        <v>591999.51</v>
      </c>
      <c r="N198" s="23">
        <f t="shared" si="6"/>
        <v>399392.95999999996</v>
      </c>
      <c r="O198" s="13">
        <f t="shared" si="7"/>
        <v>0.65676173562746554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6">
        <v>510203</v>
      </c>
      <c r="B199" s="3" t="s">
        <v>14</v>
      </c>
      <c r="C199" s="3" t="s">
        <v>43</v>
      </c>
      <c r="D199" s="3" t="s">
        <v>135</v>
      </c>
      <c r="E199" s="24">
        <v>97026.95</v>
      </c>
      <c r="F199" s="24">
        <v>46702.05</v>
      </c>
      <c r="G199" s="24">
        <v>143729</v>
      </c>
      <c r="H199" s="24">
        <v>143729</v>
      </c>
      <c r="I199" s="24">
        <v>83239.09</v>
      </c>
      <c r="J199" s="24">
        <v>83239.09</v>
      </c>
      <c r="K199" s="24">
        <v>80247.570000000007</v>
      </c>
      <c r="L199" s="24">
        <v>60489.91</v>
      </c>
      <c r="M199" s="24">
        <v>60489.91</v>
      </c>
      <c r="N199" s="23">
        <f t="shared" si="6"/>
        <v>2991.5199999999895</v>
      </c>
      <c r="O199" s="13">
        <f t="shared" si="7"/>
        <v>0.57913914380535592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6">
        <v>510204</v>
      </c>
      <c r="B200" s="3" t="s">
        <v>14</v>
      </c>
      <c r="C200" s="3" t="s">
        <v>44</v>
      </c>
      <c r="D200" s="3" t="s">
        <v>135</v>
      </c>
      <c r="E200" s="24">
        <v>53757.33</v>
      </c>
      <c r="F200" s="24">
        <v>31292.67</v>
      </c>
      <c r="G200" s="24">
        <v>85050</v>
      </c>
      <c r="H200" s="24">
        <v>85050</v>
      </c>
      <c r="I200" s="24">
        <v>4440</v>
      </c>
      <c r="J200" s="24">
        <v>4440</v>
      </c>
      <c r="K200" s="24">
        <v>3101.25</v>
      </c>
      <c r="L200" s="24">
        <v>80610</v>
      </c>
      <c r="M200" s="24">
        <v>80610</v>
      </c>
      <c r="N200" s="23">
        <f t="shared" si="6"/>
        <v>1338.75</v>
      </c>
      <c r="O200" s="13">
        <f t="shared" si="7"/>
        <v>5.2204585537918874E-2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6">
        <v>510601</v>
      </c>
      <c r="B201" s="3" t="s">
        <v>14</v>
      </c>
      <c r="C201" s="3" t="s">
        <v>47</v>
      </c>
      <c r="D201" s="3" t="s">
        <v>135</v>
      </c>
      <c r="E201" s="24">
        <v>103975.53</v>
      </c>
      <c r="F201" s="24">
        <v>88333.87</v>
      </c>
      <c r="G201" s="24">
        <v>192309.4</v>
      </c>
      <c r="H201" s="24">
        <v>192309.4</v>
      </c>
      <c r="I201" s="24">
        <v>106100.45</v>
      </c>
      <c r="J201" s="24">
        <v>106100.45</v>
      </c>
      <c r="K201" s="24">
        <v>92587.66</v>
      </c>
      <c r="L201" s="24">
        <v>86208.95</v>
      </c>
      <c r="M201" s="24">
        <v>86208.95</v>
      </c>
      <c r="N201" s="23">
        <f t="shared" si="6"/>
        <v>13512.789999999994</v>
      </c>
      <c r="O201" s="13">
        <f t="shared" si="7"/>
        <v>0.5517174407491261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6">
        <v>510602</v>
      </c>
      <c r="B202" s="3" t="s">
        <v>14</v>
      </c>
      <c r="C202" s="3" t="s">
        <v>86</v>
      </c>
      <c r="D202" s="3" t="s">
        <v>135</v>
      </c>
      <c r="E202" s="24">
        <v>2459.6799999999998</v>
      </c>
      <c r="F202" s="24">
        <v>41211.83</v>
      </c>
      <c r="G202" s="24">
        <v>43671.51</v>
      </c>
      <c r="H202" s="24">
        <v>43671.51</v>
      </c>
      <c r="I202" s="24">
        <v>2493.92</v>
      </c>
      <c r="J202" s="24">
        <v>2493.92</v>
      </c>
      <c r="K202" s="24">
        <v>1282.4000000000001</v>
      </c>
      <c r="L202" s="24">
        <v>41177.589999999997</v>
      </c>
      <c r="M202" s="24">
        <v>41177.589999999997</v>
      </c>
      <c r="N202" s="23">
        <f t="shared" si="6"/>
        <v>1211.52</v>
      </c>
      <c r="O202" s="13">
        <f t="shared" si="7"/>
        <v>5.7106337747423894E-2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6">
        <v>510707</v>
      </c>
      <c r="B203" s="3" t="s">
        <v>14</v>
      </c>
      <c r="C203" s="3" t="s">
        <v>50</v>
      </c>
      <c r="D203" s="3" t="s">
        <v>135</v>
      </c>
      <c r="E203" s="24">
        <v>20000</v>
      </c>
      <c r="F203" s="24">
        <v>30000</v>
      </c>
      <c r="G203" s="24">
        <v>50000</v>
      </c>
      <c r="H203" s="24">
        <v>50000</v>
      </c>
      <c r="I203" s="24">
        <v>702.16</v>
      </c>
      <c r="J203" s="24">
        <v>702.16</v>
      </c>
      <c r="K203" s="24">
        <v>702.16</v>
      </c>
      <c r="L203" s="24">
        <v>49297.84</v>
      </c>
      <c r="M203" s="24">
        <v>49297.84</v>
      </c>
      <c r="N203" s="23">
        <f t="shared" si="6"/>
        <v>0</v>
      </c>
      <c r="O203" s="13">
        <f t="shared" si="7"/>
        <v>1.4043199999999999E-2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6">
        <v>530255</v>
      </c>
      <c r="B204" s="3" t="s">
        <v>136</v>
      </c>
      <c r="C204" s="3" t="s">
        <v>97</v>
      </c>
      <c r="D204" s="3" t="s">
        <v>135</v>
      </c>
      <c r="E204" s="24">
        <v>1000</v>
      </c>
      <c r="F204" s="24">
        <v>-1000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3">
        <f t="shared" si="6"/>
        <v>0</v>
      </c>
      <c r="O204" s="13" t="e">
        <f t="shared" si="7"/>
        <v>#DIV/0!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6">
        <v>530405</v>
      </c>
      <c r="B205" s="3" t="s">
        <v>136</v>
      </c>
      <c r="C205" s="3" t="s">
        <v>69</v>
      </c>
      <c r="D205" s="3" t="s">
        <v>135</v>
      </c>
      <c r="E205" s="24">
        <v>9600</v>
      </c>
      <c r="F205" s="24">
        <v>-9600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3">
        <f t="shared" si="6"/>
        <v>0</v>
      </c>
      <c r="O205" s="13" t="e">
        <f t="shared" si="7"/>
        <v>#DIV/0!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6">
        <v>530505</v>
      </c>
      <c r="B206" s="3" t="s">
        <v>136</v>
      </c>
      <c r="C206" s="3" t="s">
        <v>69</v>
      </c>
      <c r="D206" s="3" t="s">
        <v>135</v>
      </c>
      <c r="E206" s="24">
        <v>46000</v>
      </c>
      <c r="F206" s="24">
        <v>-46000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3">
        <f t="shared" si="6"/>
        <v>0</v>
      </c>
      <c r="O206" s="13" t="e">
        <f t="shared" si="7"/>
        <v>#DIV/0!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6">
        <v>530803</v>
      </c>
      <c r="B207" s="3" t="s">
        <v>136</v>
      </c>
      <c r="C207" s="3" t="s">
        <v>126</v>
      </c>
      <c r="D207" s="3" t="s">
        <v>135</v>
      </c>
      <c r="E207" s="24">
        <v>1000</v>
      </c>
      <c r="F207" s="24">
        <v>-1000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3">
        <f t="shared" si="6"/>
        <v>0</v>
      </c>
      <c r="O207" s="13" t="e">
        <f t="shared" si="7"/>
        <v>#DIV/0!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6">
        <v>580103</v>
      </c>
      <c r="B208" s="3" t="s">
        <v>138</v>
      </c>
      <c r="C208" s="3" t="s">
        <v>127</v>
      </c>
      <c r="D208" s="3" t="s">
        <v>135</v>
      </c>
      <c r="E208" s="24">
        <v>0</v>
      </c>
      <c r="F208" s="24">
        <v>10000</v>
      </c>
      <c r="G208" s="24">
        <v>10000</v>
      </c>
      <c r="H208" s="24">
        <v>10000</v>
      </c>
      <c r="I208" s="24">
        <v>0</v>
      </c>
      <c r="J208" s="24">
        <v>0</v>
      </c>
      <c r="K208" s="24">
        <v>0</v>
      </c>
      <c r="L208" s="24">
        <v>10000</v>
      </c>
      <c r="M208" s="24">
        <v>10000</v>
      </c>
      <c r="N208" s="23">
        <f t="shared" si="6"/>
        <v>0</v>
      </c>
      <c r="O208" s="13">
        <f t="shared" si="7"/>
        <v>0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6">
        <v>580406</v>
      </c>
      <c r="B209" s="3" t="s">
        <v>138</v>
      </c>
      <c r="C209" s="3" t="s">
        <v>91</v>
      </c>
      <c r="D209" s="3" t="s">
        <v>135</v>
      </c>
      <c r="E209" s="24">
        <v>80273.820000000007</v>
      </c>
      <c r="F209" s="24">
        <v>-59452.36</v>
      </c>
      <c r="G209" s="24">
        <v>20821.46</v>
      </c>
      <c r="H209" s="24">
        <v>20821.46</v>
      </c>
      <c r="I209" s="24">
        <v>4944.67</v>
      </c>
      <c r="J209" s="24">
        <v>4944.67</v>
      </c>
      <c r="K209" s="24">
        <v>4944.67</v>
      </c>
      <c r="L209" s="24">
        <v>15876.79</v>
      </c>
      <c r="M209" s="24">
        <v>15876.79</v>
      </c>
      <c r="N209" s="23">
        <f t="shared" si="6"/>
        <v>0</v>
      </c>
      <c r="O209" s="13">
        <f t="shared" si="7"/>
        <v>0.23747950431910156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6">
        <v>840103</v>
      </c>
      <c r="B210" s="3" t="s">
        <v>140</v>
      </c>
      <c r="C210" s="3" t="s">
        <v>83</v>
      </c>
      <c r="D210" s="3" t="s">
        <v>135</v>
      </c>
      <c r="E210" s="24">
        <v>400</v>
      </c>
      <c r="F210" s="24">
        <v>-400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3">
        <f t="shared" si="6"/>
        <v>0</v>
      </c>
      <c r="O210" s="13" t="e">
        <f t="shared" si="7"/>
        <v>#DIV/0!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6">
        <v>840104</v>
      </c>
      <c r="B211" s="3" t="s">
        <v>140</v>
      </c>
      <c r="C211" s="3" t="s">
        <v>104</v>
      </c>
      <c r="D211" s="3" t="s">
        <v>135</v>
      </c>
      <c r="E211" s="24">
        <v>16900</v>
      </c>
      <c r="F211" s="24">
        <v>-16900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3">
        <f t="shared" ref="N211" si="8">J211-K211</f>
        <v>0</v>
      </c>
      <c r="O211" s="13" t="e">
        <f t="shared" ref="O211" si="9">J211/H211</f>
        <v>#DIV/0!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4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4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4" t="s">
        <v>16</v>
      </c>
      <c r="B1" s="15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4" t="s">
        <v>17</v>
      </c>
      <c r="B2" s="5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4" t="s">
        <v>19</v>
      </c>
      <c r="B3" s="16" t="s">
        <v>142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4" t="s">
        <v>20</v>
      </c>
      <c r="B4" s="18" t="s">
        <v>145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7" t="s">
        <v>21</v>
      </c>
      <c r="B5" s="20" t="s">
        <v>144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22</v>
      </c>
      <c r="B6" s="19">
        <v>979440077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23</v>
      </c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display="mailto:admfinanciero@quevialep.gob.ec" xr:uid="{629E3F2A-F295-4133-A852-CE17EAFF885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7" workbookViewId="0">
      <selection activeCell="B8" sqref="B8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16" t="s">
        <v>143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26</v>
      </c>
      <c r="B3" s="9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JCP-QUEVIALEP</cp:lastModifiedBy>
  <dcterms:created xsi:type="dcterms:W3CDTF">2011-04-20T17:22:00Z</dcterms:created>
  <dcterms:modified xsi:type="dcterms:W3CDTF">2024-03-12T14:30:33Z</dcterms:modified>
</cp:coreProperties>
</file>